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0"/>
  </bookViews>
  <sheets>
    <sheet name="1º Fase" sheetId="1" r:id="rId1"/>
    <sheet name="2º Fase" sheetId="2" r:id="rId2"/>
    <sheet name="Saldo de Gols" sheetId="3" r:id="rId3"/>
    <sheet name="Tabela de Pontos" sheetId="4" r:id="rId4"/>
    <sheet name="Cartões" sheetId="5" r:id="rId5"/>
  </sheets>
  <definedNames/>
  <calcPr fullCalcOnLoad="1"/>
</workbook>
</file>

<file path=xl/sharedStrings.xml><?xml version="1.0" encoding="utf-8"?>
<sst xmlns="http://schemas.openxmlformats.org/spreadsheetml/2006/main" count="324" uniqueCount="86">
  <si>
    <t>Chave A</t>
  </si>
  <si>
    <t>x</t>
  </si>
  <si>
    <t>Gols Marcados</t>
  </si>
  <si>
    <t>Gols Sofridos</t>
  </si>
  <si>
    <t>TABELA DE PONTOS</t>
  </si>
  <si>
    <t>Artilheiros</t>
  </si>
  <si>
    <t>Atleta</t>
  </si>
  <si>
    <t>Equipe</t>
  </si>
  <si>
    <t>N.º de Gols</t>
  </si>
  <si>
    <t>Controle de Cartões Amarelos e Vermelhos</t>
  </si>
  <si>
    <t>Cartão Amarelo</t>
  </si>
  <si>
    <t>Cartão Vermelho</t>
  </si>
  <si>
    <t>Suspesão</t>
  </si>
  <si>
    <t>RESULTADOS DOS JOGOS</t>
  </si>
  <si>
    <t>Hora</t>
  </si>
  <si>
    <t>Semi Final</t>
  </si>
  <si>
    <t>Final</t>
  </si>
  <si>
    <t>CAMPEÃO</t>
  </si>
  <si>
    <t>VICE CAMPEÃO</t>
  </si>
  <si>
    <t>3º COLOCADO</t>
  </si>
  <si>
    <t>4º COLOCADO</t>
  </si>
  <si>
    <t>Saldo de Gols</t>
  </si>
  <si>
    <t>N.º de Jogos</t>
  </si>
  <si>
    <t>Vitórias</t>
  </si>
  <si>
    <t>Empates</t>
  </si>
  <si>
    <t>Derotas</t>
  </si>
  <si>
    <t>Pontos Ganhos</t>
  </si>
  <si>
    <t>Pontos Perdidos</t>
  </si>
  <si>
    <t>Pontos</t>
  </si>
  <si>
    <t>Dia</t>
  </si>
  <si>
    <t>RESULTADO DOS JOGOS</t>
  </si>
  <si>
    <t>1º Rodada</t>
  </si>
  <si>
    <t>2º Rodada</t>
  </si>
  <si>
    <t>3º Rodada</t>
  </si>
  <si>
    <t>CAMPEONATO MUNICIPAl DE FUTEBOL DE CAMPO 2006</t>
  </si>
  <si>
    <t>4º Rodada</t>
  </si>
  <si>
    <t>5º Rodada</t>
  </si>
  <si>
    <t>6º Rodada</t>
  </si>
  <si>
    <t>7º Rodada</t>
  </si>
  <si>
    <t>8º Rodada</t>
  </si>
  <si>
    <t>9º Rodada</t>
  </si>
  <si>
    <t>Folga</t>
  </si>
  <si>
    <t>1ª FASE</t>
  </si>
  <si>
    <t>2ª FASE</t>
  </si>
  <si>
    <t>Goleiro Menos Vazado</t>
  </si>
  <si>
    <t>Artilheiro</t>
  </si>
  <si>
    <t>1º Col.</t>
  </si>
  <si>
    <t>2º Col.</t>
  </si>
  <si>
    <t>3º Col.</t>
  </si>
  <si>
    <t>4º Col.</t>
  </si>
  <si>
    <t>10º Rodada</t>
  </si>
  <si>
    <t>11º Rodada</t>
  </si>
  <si>
    <t>12º Rodada</t>
  </si>
  <si>
    <t>13º Rodada</t>
  </si>
  <si>
    <t>14º Rodada</t>
  </si>
  <si>
    <t>15º Rodada</t>
  </si>
  <si>
    <t>16º Rodada</t>
  </si>
  <si>
    <t>17º Rodada</t>
  </si>
  <si>
    <t>18º Rodada</t>
  </si>
  <si>
    <t>Jogo de Ida</t>
  </si>
  <si>
    <t>Jogo de Volta</t>
  </si>
  <si>
    <t>HORA</t>
  </si>
  <si>
    <t>VOLTA GRANDE</t>
  </si>
  <si>
    <t>VILDO</t>
  </si>
  <si>
    <t>RONCADOR</t>
  </si>
  <si>
    <t>7 DE MAIO</t>
  </si>
  <si>
    <t>CAÇADOR</t>
  </si>
  <si>
    <t>LAEISZ</t>
  </si>
  <si>
    <t>13 DE MAIO</t>
  </si>
  <si>
    <t>WEIDAMANN</t>
  </si>
  <si>
    <t>DELBER</t>
  </si>
  <si>
    <t>WEIDMANN</t>
  </si>
  <si>
    <t xml:space="preserve"> </t>
  </si>
  <si>
    <t>6º colocado jogo 1</t>
  </si>
  <si>
    <t>5º colocado jogo 2</t>
  </si>
  <si>
    <t>3º colocado jogo 1</t>
  </si>
  <si>
    <t>4º colocado jogo 2</t>
  </si>
  <si>
    <t>vencedor do jogo 1</t>
  </si>
  <si>
    <t>2º colocado</t>
  </si>
  <si>
    <t>vencedor do jogo 2</t>
  </si>
  <si>
    <t>1º colocado</t>
  </si>
  <si>
    <t>FINAL</t>
  </si>
  <si>
    <t>CAMPEONATO MUNICIPAL  DE BOCHA 2014 TAÇA NICO MAZZINI</t>
  </si>
  <si>
    <t>DISPUTA 3º E 4º LUGAR</t>
  </si>
  <si>
    <t>DISPUTA DA FINAL</t>
  </si>
  <si>
    <t>obs: quando tiver festa do municipio a rodada será na quinta feira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</si>
</sst>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43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  <fill>
      <patternFill patternType="lightTrellis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Border="1" applyAlignment="1">
      <alignment/>
    </xf>
    <xf numFmtId="20" fontId="1" fillId="0" borderId="12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12" xfId="0" applyFont="1" applyBorder="1" applyAlignment="1">
      <alignment/>
    </xf>
    <xf numFmtId="44" fontId="1" fillId="0" borderId="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14" fontId="4" fillId="0" borderId="14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33" borderId="13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35" borderId="13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20" fontId="1" fillId="0" borderId="16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9.57421875" style="2" bestFit="1" customWidth="1"/>
    <col min="2" max="2" width="16.7109375" style="1" bestFit="1" customWidth="1"/>
    <col min="3" max="3" width="3.8515625" style="1" customWidth="1"/>
    <col min="4" max="4" width="1.8515625" style="1" bestFit="1" customWidth="1"/>
    <col min="5" max="5" width="3.8515625" style="1" customWidth="1"/>
    <col min="6" max="6" width="16.7109375" style="1" bestFit="1" customWidth="1"/>
    <col min="7" max="7" width="7.8515625" style="2" bestFit="1" customWidth="1"/>
    <col min="8" max="8" width="15.7109375" style="1" customWidth="1"/>
    <col min="9" max="9" width="3.8515625" style="1" customWidth="1"/>
    <col min="10" max="10" width="2.00390625" style="1" bestFit="1" customWidth="1"/>
    <col min="11" max="11" width="3.8515625" style="1" customWidth="1"/>
    <col min="12" max="12" width="16.140625" style="1" bestFit="1" customWidth="1"/>
    <col min="13" max="13" width="7.8515625" style="1" bestFit="1" customWidth="1"/>
    <col min="14" max="14" width="12.00390625" style="1" bestFit="1" customWidth="1"/>
    <col min="15" max="15" width="3.8515625" style="1" customWidth="1"/>
    <col min="16" max="16" width="3.00390625" style="1" customWidth="1"/>
    <col min="17" max="17" width="3.8515625" style="1" customWidth="1"/>
    <col min="18" max="18" width="12.28125" style="1" bestFit="1" customWidth="1"/>
    <col min="19" max="19" width="9.421875" style="1" customWidth="1"/>
    <col min="20" max="20" width="7.8515625" style="1" bestFit="1" customWidth="1"/>
    <col min="21" max="21" width="11.8515625" style="1" bestFit="1" customWidth="1"/>
    <col min="22" max="22" width="3.8515625" style="1" customWidth="1"/>
    <col min="23" max="23" width="3.00390625" style="1" customWidth="1"/>
    <col min="24" max="24" width="3.8515625" style="1" customWidth="1"/>
    <col min="25" max="25" width="12.00390625" style="1" bestFit="1" customWidth="1"/>
    <col min="26" max="16384" width="9.140625" style="1" customWidth="1"/>
  </cols>
  <sheetData>
    <row r="1" spans="1:12" ht="12.75">
      <c r="A1" s="49" t="s">
        <v>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2.75">
      <c r="A2" s="52" t="s">
        <v>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2.7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2" ht="12.75">
      <c r="A4" s="7"/>
      <c r="B4" s="17"/>
      <c r="C4" s="17"/>
      <c r="D4" s="17"/>
      <c r="E4" s="17"/>
      <c r="F4" s="55" t="s">
        <v>42</v>
      </c>
      <c r="G4" s="55"/>
      <c r="H4" s="55"/>
      <c r="I4" s="8"/>
      <c r="J4" s="8"/>
      <c r="K4" s="8"/>
      <c r="L4" s="18"/>
    </row>
    <row r="5" spans="1:12" ht="12.75">
      <c r="A5" s="7"/>
      <c r="B5" s="17"/>
      <c r="C5" s="17"/>
      <c r="D5" s="17"/>
      <c r="E5" s="17"/>
      <c r="F5" s="56" t="s">
        <v>68</v>
      </c>
      <c r="G5" s="57"/>
      <c r="H5" s="58"/>
      <c r="I5" s="8"/>
      <c r="J5" s="8"/>
      <c r="K5" s="8"/>
      <c r="L5" s="18"/>
    </row>
    <row r="6" spans="1:12" ht="12.75">
      <c r="A6" s="7"/>
      <c r="B6" s="17"/>
      <c r="C6" s="17"/>
      <c r="D6" s="17"/>
      <c r="E6" s="17"/>
      <c r="F6" s="56" t="s">
        <v>71</v>
      </c>
      <c r="G6" s="57"/>
      <c r="H6" s="58"/>
      <c r="I6" s="8"/>
      <c r="J6" s="8"/>
      <c r="K6" s="8"/>
      <c r="L6" s="18"/>
    </row>
    <row r="7" spans="1:12" ht="12.75">
      <c r="A7" s="7"/>
      <c r="B7" s="17"/>
      <c r="C7" s="17"/>
      <c r="D7" s="17"/>
      <c r="E7" s="17"/>
      <c r="F7" s="56" t="s">
        <v>67</v>
      </c>
      <c r="G7" s="57"/>
      <c r="H7" s="58"/>
      <c r="I7" s="8"/>
      <c r="J7" s="8"/>
      <c r="K7" s="8"/>
      <c r="L7" s="18"/>
    </row>
    <row r="8" spans="1:12" ht="12.75">
      <c r="A8" s="7"/>
      <c r="B8" s="17"/>
      <c r="C8" s="17"/>
      <c r="D8" s="17"/>
      <c r="E8" s="17"/>
      <c r="F8" s="56" t="s">
        <v>70</v>
      </c>
      <c r="G8" s="57"/>
      <c r="H8" s="58"/>
      <c r="I8" s="8"/>
      <c r="J8" s="8"/>
      <c r="K8" s="8"/>
      <c r="L8" s="18"/>
    </row>
    <row r="9" spans="1:12" ht="12.75">
      <c r="A9" s="7"/>
      <c r="B9" s="17"/>
      <c r="C9" s="17"/>
      <c r="D9" s="17"/>
      <c r="E9" s="17"/>
      <c r="F9" s="56" t="s">
        <v>62</v>
      </c>
      <c r="G9" s="57"/>
      <c r="H9" s="58"/>
      <c r="I9" s="8"/>
      <c r="J9" s="8"/>
      <c r="K9" s="8"/>
      <c r="L9" s="18"/>
    </row>
    <row r="10" spans="1:12" ht="12.75">
      <c r="A10" s="7"/>
      <c r="B10" s="17"/>
      <c r="C10" s="17"/>
      <c r="D10" s="17"/>
      <c r="E10" s="17"/>
      <c r="F10" s="56" t="s">
        <v>63</v>
      </c>
      <c r="G10" s="57"/>
      <c r="H10" s="58"/>
      <c r="I10" s="8"/>
      <c r="J10" s="8"/>
      <c r="K10" s="8"/>
      <c r="L10" s="18"/>
    </row>
    <row r="11" spans="1:12" ht="12.75">
      <c r="A11" s="7"/>
      <c r="B11" s="17"/>
      <c r="C11" s="17"/>
      <c r="D11" s="17"/>
      <c r="E11" s="17"/>
      <c r="F11" s="56" t="s">
        <v>64</v>
      </c>
      <c r="G11" s="57"/>
      <c r="H11" s="58"/>
      <c r="I11" s="8"/>
      <c r="J11" s="8"/>
      <c r="K11" s="8"/>
      <c r="L11" s="18"/>
    </row>
    <row r="12" spans="1:12" ht="12.75">
      <c r="A12" s="7"/>
      <c r="B12" s="17"/>
      <c r="C12" s="17"/>
      <c r="D12" s="17"/>
      <c r="E12" s="17"/>
      <c r="F12" s="56" t="s">
        <v>65</v>
      </c>
      <c r="G12" s="57"/>
      <c r="H12" s="58"/>
      <c r="I12" s="8"/>
      <c r="J12" s="8"/>
      <c r="K12" s="8"/>
      <c r="L12" s="18"/>
    </row>
    <row r="13" spans="1:12" ht="12.75">
      <c r="A13" s="7"/>
      <c r="B13" s="17"/>
      <c r="C13" s="17"/>
      <c r="D13" s="17"/>
      <c r="E13" s="17"/>
      <c r="F13" s="59" t="s">
        <v>66</v>
      </c>
      <c r="G13" s="60"/>
      <c r="H13" s="61"/>
      <c r="I13" s="8"/>
      <c r="J13" s="8"/>
      <c r="K13" s="8"/>
      <c r="L13" s="18"/>
    </row>
    <row r="14" spans="1:12" ht="12.75">
      <c r="A14" s="7"/>
      <c r="B14" s="17"/>
      <c r="C14" s="17"/>
      <c r="D14" s="17"/>
      <c r="E14" s="17"/>
      <c r="F14" s="17"/>
      <c r="G14" s="8"/>
      <c r="H14" s="8"/>
      <c r="I14" s="8"/>
      <c r="J14" s="8"/>
      <c r="K14" s="8"/>
      <c r="L14" s="18"/>
    </row>
    <row r="15" spans="1:12" ht="12.75">
      <c r="A15" s="7"/>
      <c r="B15" s="17"/>
      <c r="C15" s="17"/>
      <c r="D15" s="17"/>
      <c r="E15" s="17"/>
      <c r="F15" s="17"/>
      <c r="G15" s="8"/>
      <c r="H15" s="8"/>
      <c r="I15" s="8"/>
      <c r="J15" s="8"/>
      <c r="K15" s="8"/>
      <c r="L15" s="18"/>
    </row>
    <row r="16" spans="1:12" ht="12.75">
      <c r="A16" s="42" t="s">
        <v>61</v>
      </c>
      <c r="B16" s="20" t="s">
        <v>31</v>
      </c>
      <c r="C16" s="20"/>
      <c r="D16" s="17"/>
      <c r="E16" s="20" t="s">
        <v>29</v>
      </c>
      <c r="F16" s="29">
        <v>41698</v>
      </c>
      <c r="G16" s="43" t="s">
        <v>61</v>
      </c>
      <c r="H16" s="20" t="s">
        <v>50</v>
      </c>
      <c r="I16" s="20"/>
      <c r="J16" s="17"/>
      <c r="K16" s="20" t="s">
        <v>29</v>
      </c>
      <c r="L16" s="28">
        <v>41761</v>
      </c>
    </row>
    <row r="17" spans="1:12" ht="12.75">
      <c r="A17" s="21">
        <v>0.8125</v>
      </c>
      <c r="B17" s="17" t="str">
        <f>F5</f>
        <v>13 DE MAIO</v>
      </c>
      <c r="C17" s="4">
        <v>3</v>
      </c>
      <c r="D17" s="8" t="s">
        <v>1</v>
      </c>
      <c r="E17" s="4">
        <v>1</v>
      </c>
      <c r="F17" s="17" t="str">
        <f>F6</f>
        <v>WEIDMANN</v>
      </c>
      <c r="G17" s="22">
        <v>0.8125</v>
      </c>
      <c r="H17" s="17" t="str">
        <f>F17</f>
        <v>WEIDMANN</v>
      </c>
      <c r="I17" s="4"/>
      <c r="J17" s="8" t="s">
        <v>1</v>
      </c>
      <c r="K17" s="4"/>
      <c r="L17" s="18" t="str">
        <f>B17</f>
        <v>13 DE MAIO</v>
      </c>
    </row>
    <row r="18" spans="1:12" ht="12.75">
      <c r="A18" s="21">
        <v>0.8125</v>
      </c>
      <c r="B18" s="17" t="str">
        <f>F7</f>
        <v>LAEISZ</v>
      </c>
      <c r="C18" s="5">
        <v>0</v>
      </c>
      <c r="D18" s="8" t="s">
        <v>1</v>
      </c>
      <c r="E18" s="5">
        <v>4</v>
      </c>
      <c r="F18" s="17" t="str">
        <f>F8</f>
        <v>DELBER</v>
      </c>
      <c r="G18" s="22">
        <v>0.8125</v>
      </c>
      <c r="H18" s="17" t="str">
        <f>F18</f>
        <v>DELBER</v>
      </c>
      <c r="I18" s="5"/>
      <c r="J18" s="8" t="s">
        <v>1</v>
      </c>
      <c r="K18" s="5"/>
      <c r="L18" s="18" t="str">
        <f>B18</f>
        <v>LAEISZ</v>
      </c>
    </row>
    <row r="19" spans="1:12" ht="12.75">
      <c r="A19" s="21">
        <v>0.8125</v>
      </c>
      <c r="B19" s="17" t="str">
        <f>F9</f>
        <v>VOLTA GRANDE</v>
      </c>
      <c r="C19" s="5">
        <v>1</v>
      </c>
      <c r="D19" s="8" t="s">
        <v>1</v>
      </c>
      <c r="E19" s="5">
        <v>3</v>
      </c>
      <c r="F19" s="17" t="str">
        <f>F10</f>
        <v>VILDO</v>
      </c>
      <c r="G19" s="22">
        <v>0.8125</v>
      </c>
      <c r="H19" s="17" t="str">
        <f>F19</f>
        <v>VILDO</v>
      </c>
      <c r="I19" s="5"/>
      <c r="J19" s="8" t="s">
        <v>1</v>
      </c>
      <c r="K19" s="5"/>
      <c r="L19" s="18" t="str">
        <f>B19</f>
        <v>VOLTA GRANDE</v>
      </c>
    </row>
    <row r="20" spans="1:12" ht="12.75">
      <c r="A20" s="21">
        <v>0.8125</v>
      </c>
      <c r="B20" s="17" t="str">
        <f>F11</f>
        <v>RONCADOR</v>
      </c>
      <c r="C20" s="5">
        <v>4</v>
      </c>
      <c r="D20" s="8" t="s">
        <v>1</v>
      </c>
      <c r="E20" s="5">
        <v>0</v>
      </c>
      <c r="F20" s="17" t="str">
        <f>F12</f>
        <v>7 DE MAIO</v>
      </c>
      <c r="G20" s="22">
        <v>0.8125</v>
      </c>
      <c r="H20" s="17" t="str">
        <f>F20</f>
        <v>7 DE MAIO</v>
      </c>
      <c r="I20" s="5"/>
      <c r="J20" s="8" t="s">
        <v>1</v>
      </c>
      <c r="K20" s="5"/>
      <c r="L20" s="18" t="str">
        <f>B20</f>
        <v>RONCADOR</v>
      </c>
    </row>
    <row r="21" spans="1:12" ht="12.75">
      <c r="A21" s="7"/>
      <c r="B21" s="17" t="s">
        <v>41</v>
      </c>
      <c r="C21" s="17" t="str">
        <f>F13</f>
        <v>CAÇADOR</v>
      </c>
      <c r="D21" s="17"/>
      <c r="E21" s="17"/>
      <c r="F21" s="17"/>
      <c r="G21" s="8"/>
      <c r="H21" s="17" t="s">
        <v>41</v>
      </c>
      <c r="I21" s="17" t="str">
        <f>C21</f>
        <v>CAÇADOR</v>
      </c>
      <c r="J21" s="17"/>
      <c r="K21" s="17"/>
      <c r="L21" s="18"/>
    </row>
    <row r="22" spans="1:12" ht="12.75">
      <c r="A22" s="7"/>
      <c r="B22" s="17"/>
      <c r="C22" s="17"/>
      <c r="D22" s="17"/>
      <c r="E22" s="17"/>
      <c r="F22" s="17"/>
      <c r="G22" s="8"/>
      <c r="H22" s="17"/>
      <c r="I22" s="17"/>
      <c r="J22" s="17"/>
      <c r="K22" s="17"/>
      <c r="L22" s="18"/>
    </row>
    <row r="23" spans="1:12" ht="12.75">
      <c r="A23" s="42" t="s">
        <v>61</v>
      </c>
      <c r="B23" s="20" t="s">
        <v>32</v>
      </c>
      <c r="C23" s="20"/>
      <c r="D23" s="17"/>
      <c r="E23" s="20" t="s">
        <v>29</v>
      </c>
      <c r="F23" s="29">
        <v>41705</v>
      </c>
      <c r="G23" s="43" t="s">
        <v>61</v>
      </c>
      <c r="H23" s="20" t="s">
        <v>51</v>
      </c>
      <c r="I23" s="20"/>
      <c r="J23" s="17"/>
      <c r="K23" s="20" t="s">
        <v>29</v>
      </c>
      <c r="L23" s="28">
        <v>41768</v>
      </c>
    </row>
    <row r="24" spans="1:12" ht="12.75">
      <c r="A24" s="21">
        <v>0.8125</v>
      </c>
      <c r="B24" s="17" t="s">
        <v>67</v>
      </c>
      <c r="C24" s="4" t="s">
        <v>72</v>
      </c>
      <c r="D24" s="8" t="s">
        <v>1</v>
      </c>
      <c r="E24" s="4" t="s">
        <v>72</v>
      </c>
      <c r="F24" s="17" t="s">
        <v>68</v>
      </c>
      <c r="G24" s="22">
        <v>0.8125</v>
      </c>
      <c r="H24" s="17" t="str">
        <f>F24</f>
        <v>13 DE MAIO</v>
      </c>
      <c r="I24" s="4"/>
      <c r="J24" s="8" t="s">
        <v>1</v>
      </c>
      <c r="K24" s="4"/>
      <c r="L24" s="18" t="str">
        <f>B24</f>
        <v>LAEISZ</v>
      </c>
    </row>
    <row r="25" spans="1:12" ht="12.75">
      <c r="A25" s="21">
        <v>0.8125</v>
      </c>
      <c r="B25" s="17" t="s">
        <v>63</v>
      </c>
      <c r="C25" s="4" t="s">
        <v>72</v>
      </c>
      <c r="D25" s="8" t="s">
        <v>1</v>
      </c>
      <c r="E25" s="4" t="s">
        <v>72</v>
      </c>
      <c r="F25" s="17" t="s">
        <v>71</v>
      </c>
      <c r="G25" s="22">
        <v>0.8125</v>
      </c>
      <c r="H25" s="17" t="str">
        <f>F25</f>
        <v>WEIDMANN</v>
      </c>
      <c r="I25" s="5"/>
      <c r="J25" s="8" t="s">
        <v>1</v>
      </c>
      <c r="K25" s="5"/>
      <c r="L25" s="18" t="str">
        <f>B25</f>
        <v>VILDO</v>
      </c>
    </row>
    <row r="26" spans="1:12" ht="12.75">
      <c r="A26" s="21">
        <v>0.8125</v>
      </c>
      <c r="B26" s="17" t="s">
        <v>70</v>
      </c>
      <c r="C26" s="5" t="s">
        <v>72</v>
      </c>
      <c r="D26" s="8" t="s">
        <v>1</v>
      </c>
      <c r="E26" s="5" t="s">
        <v>72</v>
      </c>
      <c r="F26" s="17" t="s">
        <v>64</v>
      </c>
      <c r="G26" s="22">
        <v>0.8125</v>
      </c>
      <c r="H26" s="17" t="str">
        <f>F26</f>
        <v>RONCADOR</v>
      </c>
      <c r="I26" s="5"/>
      <c r="J26" s="8" t="s">
        <v>1</v>
      </c>
      <c r="K26" s="5"/>
      <c r="L26" s="18" t="str">
        <f>B26</f>
        <v>DELBER</v>
      </c>
    </row>
    <row r="27" spans="1:12" ht="12.75">
      <c r="A27" s="21">
        <v>0.8125</v>
      </c>
      <c r="B27" s="17" t="s">
        <v>66</v>
      </c>
      <c r="C27" s="4" t="s">
        <v>72</v>
      </c>
      <c r="D27" s="8" t="s">
        <v>1</v>
      </c>
      <c r="E27" s="4" t="s">
        <v>72</v>
      </c>
      <c r="F27" s="17" t="s">
        <v>62</v>
      </c>
      <c r="G27" s="22">
        <v>0.8125</v>
      </c>
      <c r="H27" s="17" t="str">
        <f>F27</f>
        <v>VOLTA GRANDE</v>
      </c>
      <c r="I27" s="5"/>
      <c r="J27" s="8" t="s">
        <v>1</v>
      </c>
      <c r="K27" s="5"/>
      <c r="L27" s="18" t="str">
        <f>B27</f>
        <v>CAÇADOR</v>
      </c>
    </row>
    <row r="28" spans="1:12" ht="12.75">
      <c r="A28" s="7"/>
      <c r="B28" s="17" t="s">
        <v>41</v>
      </c>
      <c r="C28" s="17" t="s">
        <v>65</v>
      </c>
      <c r="D28" s="17"/>
      <c r="E28" s="17"/>
      <c r="F28" s="17"/>
      <c r="G28" s="8"/>
      <c r="H28" s="17" t="s">
        <v>41</v>
      </c>
      <c r="I28" s="17" t="str">
        <f>C28</f>
        <v>7 DE MAIO</v>
      </c>
      <c r="J28" s="17"/>
      <c r="K28" s="17"/>
      <c r="L28" s="18"/>
    </row>
    <row r="29" spans="1:12" ht="12.75">
      <c r="A29" s="7"/>
      <c r="B29" s="17"/>
      <c r="C29" s="17"/>
      <c r="D29" s="17"/>
      <c r="E29" s="17"/>
      <c r="F29" s="17"/>
      <c r="G29" s="8"/>
      <c r="H29" s="17"/>
      <c r="I29" s="17"/>
      <c r="J29" s="17"/>
      <c r="K29" s="17"/>
      <c r="L29" s="18"/>
    </row>
    <row r="30" spans="1:12" ht="12.75">
      <c r="A30" s="42" t="s">
        <v>61</v>
      </c>
      <c r="B30" s="20" t="s">
        <v>33</v>
      </c>
      <c r="C30" s="20"/>
      <c r="D30" s="17"/>
      <c r="E30" s="20" t="s">
        <v>29</v>
      </c>
      <c r="F30" s="29">
        <v>41712</v>
      </c>
      <c r="G30" s="43" t="s">
        <v>61</v>
      </c>
      <c r="H30" s="20" t="s">
        <v>52</v>
      </c>
      <c r="I30" s="20"/>
      <c r="J30" s="17"/>
      <c r="K30" s="20" t="s">
        <v>29</v>
      </c>
      <c r="L30" s="28">
        <v>41775</v>
      </c>
    </row>
    <row r="31" spans="1:12" ht="12.75">
      <c r="A31" s="21">
        <v>0.8125</v>
      </c>
      <c r="B31" s="17" t="s">
        <v>68</v>
      </c>
      <c r="C31" s="4"/>
      <c r="D31" s="8" t="s">
        <v>1</v>
      </c>
      <c r="E31" s="4"/>
      <c r="F31" s="17" t="s">
        <v>63</v>
      </c>
      <c r="G31" s="22">
        <v>0.8125</v>
      </c>
      <c r="H31" s="17" t="str">
        <f>F31</f>
        <v>VILDO</v>
      </c>
      <c r="I31" s="4"/>
      <c r="J31" s="8" t="s">
        <v>1</v>
      </c>
      <c r="K31" s="4"/>
      <c r="L31" s="18" t="str">
        <f>B31</f>
        <v>13 DE MAIO</v>
      </c>
    </row>
    <row r="32" spans="1:12" ht="12.75">
      <c r="A32" s="21">
        <v>0.8125</v>
      </c>
      <c r="B32" s="17" t="s">
        <v>64</v>
      </c>
      <c r="C32" s="4"/>
      <c r="D32" s="8" t="s">
        <v>1</v>
      </c>
      <c r="E32" s="4"/>
      <c r="F32" s="17" t="s">
        <v>67</v>
      </c>
      <c r="G32" s="44">
        <v>0.8125</v>
      </c>
      <c r="H32" s="17" t="str">
        <f>F32</f>
        <v>LAEISZ</v>
      </c>
      <c r="I32" s="5"/>
      <c r="J32" s="8" t="s">
        <v>1</v>
      </c>
      <c r="K32" s="5"/>
      <c r="L32" s="18" t="str">
        <f>B32</f>
        <v>RONCADOR</v>
      </c>
    </row>
    <row r="33" spans="1:12" ht="12.75">
      <c r="A33" s="21">
        <v>0.8125</v>
      </c>
      <c r="B33" s="17" t="s">
        <v>69</v>
      </c>
      <c r="C33" s="4"/>
      <c r="D33" s="8" t="s">
        <v>1</v>
      </c>
      <c r="E33" s="4"/>
      <c r="F33" s="17" t="s">
        <v>66</v>
      </c>
      <c r="G33" s="22">
        <v>0.8125</v>
      </c>
      <c r="H33" s="17" t="str">
        <f>F33</f>
        <v>CAÇADOR</v>
      </c>
      <c r="I33" s="5"/>
      <c r="J33" s="8" t="s">
        <v>1</v>
      </c>
      <c r="K33" s="5"/>
      <c r="L33" s="18" t="str">
        <f>B33</f>
        <v>WEIDAMANN</v>
      </c>
    </row>
    <row r="34" spans="1:12" ht="12.75">
      <c r="A34" s="21">
        <v>0.8125</v>
      </c>
      <c r="B34" s="17" t="s">
        <v>62</v>
      </c>
      <c r="C34" s="4"/>
      <c r="D34" s="8" t="s">
        <v>1</v>
      </c>
      <c r="E34" s="4"/>
      <c r="F34" s="17" t="s">
        <v>65</v>
      </c>
      <c r="G34" s="22">
        <v>0.8125</v>
      </c>
      <c r="H34" s="17" t="str">
        <f>F34</f>
        <v>7 DE MAIO</v>
      </c>
      <c r="I34" s="5"/>
      <c r="J34" s="8" t="s">
        <v>1</v>
      </c>
      <c r="K34" s="5"/>
      <c r="L34" s="18" t="str">
        <f>B34</f>
        <v>VOLTA GRANDE</v>
      </c>
    </row>
    <row r="35" spans="1:12" ht="12.75">
      <c r="A35" s="7"/>
      <c r="B35" s="17" t="s">
        <v>41</v>
      </c>
      <c r="C35" s="17" t="str">
        <f>F8</f>
        <v>DELBER</v>
      </c>
      <c r="D35" s="8"/>
      <c r="E35" s="17"/>
      <c r="F35" s="17"/>
      <c r="G35" s="8"/>
      <c r="H35" s="17" t="s">
        <v>41</v>
      </c>
      <c r="I35" s="17" t="str">
        <f>C35</f>
        <v>DELBER</v>
      </c>
      <c r="J35" s="17"/>
      <c r="K35" s="17"/>
      <c r="L35" s="18"/>
    </row>
    <row r="36" spans="1:12" ht="12.75">
      <c r="A36" s="7"/>
      <c r="B36" s="17"/>
      <c r="C36" s="17"/>
      <c r="D36" s="17"/>
      <c r="E36" s="17"/>
      <c r="F36" s="17"/>
      <c r="G36" s="15"/>
      <c r="H36" s="20"/>
      <c r="I36" s="17"/>
      <c r="J36" s="17"/>
      <c r="K36" s="17"/>
      <c r="L36" s="18"/>
    </row>
    <row r="37" spans="1:12" ht="12.75">
      <c r="A37" s="42" t="s">
        <v>61</v>
      </c>
      <c r="B37" s="20" t="s">
        <v>35</v>
      </c>
      <c r="C37" s="20"/>
      <c r="D37" s="17"/>
      <c r="E37" s="20" t="s">
        <v>29</v>
      </c>
      <c r="F37" s="29">
        <v>41719</v>
      </c>
      <c r="G37" s="43" t="s">
        <v>61</v>
      </c>
      <c r="H37" s="20" t="s">
        <v>53</v>
      </c>
      <c r="I37" s="20"/>
      <c r="J37" s="17"/>
      <c r="K37" s="20" t="s">
        <v>29</v>
      </c>
      <c r="L37" s="28">
        <v>41782</v>
      </c>
    </row>
    <row r="38" spans="1:12" ht="12.75">
      <c r="A38" s="21">
        <v>0.8125</v>
      </c>
      <c r="B38" s="17" t="s">
        <v>64</v>
      </c>
      <c r="C38" s="4"/>
      <c r="D38" s="8" t="s">
        <v>1</v>
      </c>
      <c r="E38" s="4"/>
      <c r="F38" s="17" t="s">
        <v>68</v>
      </c>
      <c r="G38" s="22">
        <v>0.8125</v>
      </c>
      <c r="H38" s="17" t="str">
        <f>F38</f>
        <v>13 DE MAIO</v>
      </c>
      <c r="I38" s="4"/>
      <c r="J38" s="8" t="s">
        <v>1</v>
      </c>
      <c r="K38" s="4"/>
      <c r="L38" s="18" t="str">
        <f>B38</f>
        <v>RONCADOR</v>
      </c>
    </row>
    <row r="39" spans="1:12" ht="12.75">
      <c r="A39" s="21">
        <v>0.8125</v>
      </c>
      <c r="B39" s="17" t="s">
        <v>66</v>
      </c>
      <c r="C39" s="4"/>
      <c r="D39" s="8" t="s">
        <v>1</v>
      </c>
      <c r="E39" s="4"/>
      <c r="F39" s="17" t="s">
        <v>63</v>
      </c>
      <c r="G39" s="22">
        <v>0.8125</v>
      </c>
      <c r="H39" s="17" t="str">
        <f>F39</f>
        <v>VILDO</v>
      </c>
      <c r="I39" s="5"/>
      <c r="J39" s="8" t="s">
        <v>1</v>
      </c>
      <c r="K39" s="5"/>
      <c r="L39" s="18" t="str">
        <f>B39</f>
        <v>CAÇADOR</v>
      </c>
    </row>
    <row r="40" spans="1:12" ht="12.75">
      <c r="A40" s="21">
        <v>0.8125</v>
      </c>
      <c r="B40" s="17" t="s">
        <v>65</v>
      </c>
      <c r="C40" s="5"/>
      <c r="D40" s="8" t="s">
        <v>1</v>
      </c>
      <c r="E40" s="5"/>
      <c r="F40" s="17" t="s">
        <v>71</v>
      </c>
      <c r="G40" s="22">
        <v>0.8125</v>
      </c>
      <c r="H40" s="17" t="str">
        <f>F40</f>
        <v>WEIDMANN</v>
      </c>
      <c r="I40" s="5"/>
      <c r="J40" s="8" t="s">
        <v>1</v>
      </c>
      <c r="K40" s="5"/>
      <c r="L40" s="18" t="str">
        <f>B40</f>
        <v>7 DE MAIO</v>
      </c>
    </row>
    <row r="41" spans="1:12" ht="12.75">
      <c r="A41" s="21">
        <v>0.8125</v>
      </c>
      <c r="B41" s="17" t="s">
        <v>70</v>
      </c>
      <c r="C41" s="5"/>
      <c r="D41" s="8" t="s">
        <v>1</v>
      </c>
      <c r="E41" s="5"/>
      <c r="F41" s="17" t="s">
        <v>62</v>
      </c>
      <c r="G41" s="22">
        <v>0.8125</v>
      </c>
      <c r="H41" s="17" t="str">
        <f>F41</f>
        <v>VOLTA GRANDE</v>
      </c>
      <c r="I41" s="5"/>
      <c r="J41" s="8" t="s">
        <v>1</v>
      </c>
      <c r="K41" s="5"/>
      <c r="L41" s="18" t="str">
        <f>B41</f>
        <v>DELBER</v>
      </c>
    </row>
    <row r="42" spans="1:12" ht="12.75">
      <c r="A42" s="7"/>
      <c r="B42" s="17" t="s">
        <v>41</v>
      </c>
      <c r="C42" s="17" t="s">
        <v>67</v>
      </c>
      <c r="D42" s="17"/>
      <c r="E42" s="17"/>
      <c r="F42" s="17"/>
      <c r="G42" s="8"/>
      <c r="H42" s="17" t="s">
        <v>41</v>
      </c>
      <c r="I42" s="17" t="str">
        <f>C42</f>
        <v>LAEISZ</v>
      </c>
      <c r="J42" s="17"/>
      <c r="K42" s="17"/>
      <c r="L42" s="18"/>
    </row>
    <row r="43" spans="1:12" ht="12.75">
      <c r="A43" s="7"/>
      <c r="B43" s="17"/>
      <c r="C43" s="17"/>
      <c r="D43" s="17"/>
      <c r="E43" s="17"/>
      <c r="F43" s="17"/>
      <c r="G43" s="8"/>
      <c r="H43" s="17"/>
      <c r="I43" s="17"/>
      <c r="J43" s="17"/>
      <c r="K43" s="17"/>
      <c r="L43" s="18"/>
    </row>
    <row r="44" spans="1:12" ht="12.75">
      <c r="A44" s="42" t="s">
        <v>61</v>
      </c>
      <c r="B44" s="20" t="s">
        <v>36</v>
      </c>
      <c r="C44" s="20"/>
      <c r="D44" s="17"/>
      <c r="E44" s="20" t="s">
        <v>29</v>
      </c>
      <c r="F44" s="29">
        <v>41726</v>
      </c>
      <c r="G44" s="43" t="s">
        <v>61</v>
      </c>
      <c r="H44" s="20" t="s">
        <v>54</v>
      </c>
      <c r="I44" s="20"/>
      <c r="J44" s="17"/>
      <c r="K44" s="20" t="s">
        <v>29</v>
      </c>
      <c r="L44" s="28">
        <v>41789</v>
      </c>
    </row>
    <row r="45" spans="1:12" ht="12.75">
      <c r="A45" s="21">
        <v>0.8125</v>
      </c>
      <c r="B45" s="17" t="s">
        <v>68</v>
      </c>
      <c r="C45" s="4"/>
      <c r="D45" s="8" t="s">
        <v>1</v>
      </c>
      <c r="E45" s="4"/>
      <c r="F45" s="17" t="str">
        <f>F13</f>
        <v>CAÇADOR</v>
      </c>
      <c r="G45" s="22">
        <v>0.8125</v>
      </c>
      <c r="H45" s="17" t="str">
        <f>F45</f>
        <v>CAÇADOR</v>
      </c>
      <c r="I45" s="4"/>
      <c r="J45" s="8" t="s">
        <v>1</v>
      </c>
      <c r="K45" s="4"/>
      <c r="L45" s="18" t="str">
        <f>B45</f>
        <v>13 DE MAIO</v>
      </c>
    </row>
    <row r="46" spans="1:12" ht="12.75">
      <c r="A46" s="21">
        <v>0.8125</v>
      </c>
      <c r="B46" s="17" t="s">
        <v>63</v>
      </c>
      <c r="C46" s="5"/>
      <c r="D46" s="8" t="s">
        <v>1</v>
      </c>
      <c r="E46" s="5"/>
      <c r="F46" s="17" t="s">
        <v>65</v>
      </c>
      <c r="G46" s="22">
        <v>0.8125</v>
      </c>
      <c r="H46" s="17" t="str">
        <f>F46</f>
        <v>7 DE MAIO</v>
      </c>
      <c r="I46" s="5"/>
      <c r="J46" s="8" t="s">
        <v>1</v>
      </c>
      <c r="K46" s="5"/>
      <c r="L46" s="18" t="str">
        <f>B46</f>
        <v>VILDO</v>
      </c>
    </row>
    <row r="47" spans="1:12" ht="12.75">
      <c r="A47" s="21">
        <v>0.8125</v>
      </c>
      <c r="B47" s="17" t="s">
        <v>62</v>
      </c>
      <c r="C47" s="4"/>
      <c r="D47" s="8" t="s">
        <v>1</v>
      </c>
      <c r="E47" s="4"/>
      <c r="F47" s="17" t="s">
        <v>67</v>
      </c>
      <c r="G47" s="22">
        <v>0.8125</v>
      </c>
      <c r="H47" s="17" t="str">
        <f>F47</f>
        <v>LAEISZ</v>
      </c>
      <c r="I47" s="5"/>
      <c r="J47" s="8" t="s">
        <v>1</v>
      </c>
      <c r="K47" s="5"/>
      <c r="L47" s="18" t="str">
        <f>B47</f>
        <v>VOLTA GRANDE</v>
      </c>
    </row>
    <row r="48" spans="1:12" ht="12.75">
      <c r="A48" s="21">
        <v>0.8125</v>
      </c>
      <c r="B48" s="17" t="s">
        <v>71</v>
      </c>
      <c r="C48" s="5"/>
      <c r="D48" s="8" t="s">
        <v>1</v>
      </c>
      <c r="E48" s="5"/>
      <c r="F48" s="17" t="s">
        <v>70</v>
      </c>
      <c r="G48" s="22">
        <v>0.8125</v>
      </c>
      <c r="H48" s="17" t="str">
        <f>F48</f>
        <v>DELBER</v>
      </c>
      <c r="I48" s="5"/>
      <c r="J48" s="8" t="s">
        <v>1</v>
      </c>
      <c r="K48" s="5"/>
      <c r="L48" s="18" t="str">
        <f>B48</f>
        <v>WEIDMANN</v>
      </c>
    </row>
    <row r="49" spans="1:12" ht="12.75">
      <c r="A49" s="7"/>
      <c r="B49" s="17" t="s">
        <v>41</v>
      </c>
      <c r="C49" s="17" t="str">
        <f>F11</f>
        <v>RONCADOR</v>
      </c>
      <c r="D49" s="8"/>
      <c r="E49" s="17"/>
      <c r="F49" s="17"/>
      <c r="G49" s="8"/>
      <c r="H49" s="17" t="s">
        <v>41</v>
      </c>
      <c r="I49" s="17" t="str">
        <f>C49</f>
        <v>RONCADOR</v>
      </c>
      <c r="J49" s="17"/>
      <c r="K49" s="17"/>
      <c r="L49" s="18"/>
    </row>
    <row r="50" spans="1:12" ht="12.75">
      <c r="A50" s="7"/>
      <c r="B50" s="17"/>
      <c r="C50" s="17"/>
      <c r="D50" s="17"/>
      <c r="E50" s="17"/>
      <c r="F50" s="17"/>
      <c r="G50" s="8"/>
      <c r="H50" s="17"/>
      <c r="I50" s="17"/>
      <c r="J50" s="17"/>
      <c r="K50" s="17"/>
      <c r="L50" s="18"/>
    </row>
    <row r="51" spans="1:12" ht="12.75">
      <c r="A51" s="42" t="s">
        <v>61</v>
      </c>
      <c r="B51" s="20" t="s">
        <v>37</v>
      </c>
      <c r="C51" s="20"/>
      <c r="D51" s="17"/>
      <c r="E51" s="20" t="s">
        <v>29</v>
      </c>
      <c r="F51" s="29">
        <v>41733</v>
      </c>
      <c r="G51" s="43" t="s">
        <v>61</v>
      </c>
      <c r="H51" s="20" t="s">
        <v>55</v>
      </c>
      <c r="I51" s="20"/>
      <c r="J51" s="17"/>
      <c r="K51" s="20" t="s">
        <v>29</v>
      </c>
      <c r="L51" s="28">
        <v>41796</v>
      </c>
    </row>
    <row r="52" spans="1:12" ht="12.75">
      <c r="A52" s="21">
        <v>0.8125</v>
      </c>
      <c r="B52" s="17" t="s">
        <v>65</v>
      </c>
      <c r="C52" s="4"/>
      <c r="D52" s="8" t="s">
        <v>1</v>
      </c>
      <c r="E52" s="4"/>
      <c r="F52" s="17" t="s">
        <v>66</v>
      </c>
      <c r="G52" s="22">
        <v>0.8125</v>
      </c>
      <c r="H52" s="17" t="str">
        <f>F52</f>
        <v>CAÇADOR</v>
      </c>
      <c r="I52" s="4"/>
      <c r="J52" s="8" t="s">
        <v>1</v>
      </c>
      <c r="K52" s="4"/>
      <c r="L52" s="18" t="str">
        <f>B52</f>
        <v>7 DE MAIO</v>
      </c>
    </row>
    <row r="53" spans="1:12" ht="12.75">
      <c r="A53" s="21">
        <v>0.8125</v>
      </c>
      <c r="B53" s="17" t="s">
        <v>64</v>
      </c>
      <c r="C53" s="4"/>
      <c r="D53" s="8" t="s">
        <v>1</v>
      </c>
      <c r="E53" s="4"/>
      <c r="F53" s="17" t="s">
        <v>62</v>
      </c>
      <c r="G53" s="22">
        <v>0.8125</v>
      </c>
      <c r="H53" s="17" t="str">
        <f>F53</f>
        <v>VOLTA GRANDE</v>
      </c>
      <c r="I53" s="5"/>
      <c r="J53" s="8" t="s">
        <v>1</v>
      </c>
      <c r="K53" s="5"/>
      <c r="L53" s="18" t="str">
        <f>B53</f>
        <v>RONCADOR</v>
      </c>
    </row>
    <row r="54" spans="1:12" ht="12.75">
      <c r="A54" s="21">
        <v>0.8125</v>
      </c>
      <c r="B54" s="17" t="s">
        <v>70</v>
      </c>
      <c r="C54" s="5"/>
      <c r="D54" s="8" t="s">
        <v>1</v>
      </c>
      <c r="E54" s="5"/>
      <c r="F54" s="17" t="s">
        <v>63</v>
      </c>
      <c r="G54" s="22">
        <v>0.8125</v>
      </c>
      <c r="H54" s="17" t="str">
        <f>F54</f>
        <v>VILDO</v>
      </c>
      <c r="I54" s="5"/>
      <c r="J54" s="8" t="s">
        <v>1</v>
      </c>
      <c r="K54" s="5"/>
      <c r="L54" s="18" t="str">
        <f>B54</f>
        <v>DELBER</v>
      </c>
    </row>
    <row r="55" spans="1:12" ht="12.75">
      <c r="A55" s="21">
        <v>0.8125</v>
      </c>
      <c r="B55" s="17" t="s">
        <v>67</v>
      </c>
      <c r="C55" s="4"/>
      <c r="D55" s="8" t="s">
        <v>1</v>
      </c>
      <c r="E55" s="4"/>
      <c r="F55" s="17" t="s">
        <v>71</v>
      </c>
      <c r="G55" s="22">
        <v>0.8125</v>
      </c>
      <c r="H55" s="17" t="str">
        <f>F55</f>
        <v>WEIDMANN</v>
      </c>
      <c r="I55" s="5"/>
      <c r="J55" s="8" t="s">
        <v>1</v>
      </c>
      <c r="K55" s="5"/>
      <c r="L55" s="18" t="str">
        <f>B55</f>
        <v>LAEISZ</v>
      </c>
    </row>
    <row r="56" spans="1:12" ht="12.75">
      <c r="A56" s="7"/>
      <c r="B56" s="17" t="s">
        <v>41</v>
      </c>
      <c r="C56" s="17" t="s">
        <v>68</v>
      </c>
      <c r="D56" s="8"/>
      <c r="E56" s="17"/>
      <c r="F56" s="17"/>
      <c r="G56" s="8"/>
      <c r="H56" s="17" t="s">
        <v>41</v>
      </c>
      <c r="I56" s="17" t="str">
        <f>C56</f>
        <v>13 DE MAIO</v>
      </c>
      <c r="J56" s="17"/>
      <c r="K56" s="17"/>
      <c r="L56" s="18"/>
    </row>
    <row r="57" spans="1:12" ht="12.75">
      <c r="A57" s="7"/>
      <c r="B57" s="17"/>
      <c r="C57" s="17"/>
      <c r="D57" s="17"/>
      <c r="E57" s="17"/>
      <c r="F57" s="17"/>
      <c r="G57" s="8"/>
      <c r="H57" s="17"/>
      <c r="I57" s="17"/>
      <c r="J57" s="17"/>
      <c r="K57" s="17"/>
      <c r="L57" s="18"/>
    </row>
    <row r="58" spans="1:12" ht="12.75">
      <c r="A58" s="42" t="s">
        <v>61</v>
      </c>
      <c r="B58" s="20" t="s">
        <v>38</v>
      </c>
      <c r="C58" s="20"/>
      <c r="D58" s="17"/>
      <c r="E58" s="20" t="s">
        <v>29</v>
      </c>
      <c r="F58" s="29">
        <v>41740</v>
      </c>
      <c r="G58" s="43" t="s">
        <v>61</v>
      </c>
      <c r="H58" s="20" t="s">
        <v>56</v>
      </c>
      <c r="I58" s="20"/>
      <c r="J58" s="17"/>
      <c r="K58" s="20" t="s">
        <v>29</v>
      </c>
      <c r="L58" s="28">
        <v>41803</v>
      </c>
    </row>
    <row r="59" spans="1:12" ht="12.75">
      <c r="A59" s="21">
        <v>0.8125</v>
      </c>
      <c r="B59" s="17" t="str">
        <f>F12</f>
        <v>7 DE MAIO</v>
      </c>
      <c r="C59" s="4"/>
      <c r="D59" s="8" t="s">
        <v>1</v>
      </c>
      <c r="E59" s="4"/>
      <c r="F59" s="17" t="s">
        <v>68</v>
      </c>
      <c r="G59" s="22">
        <v>0.8125</v>
      </c>
      <c r="H59" s="17" t="str">
        <f>F59</f>
        <v>13 DE MAIO</v>
      </c>
      <c r="I59" s="4"/>
      <c r="J59" s="8" t="s">
        <v>1</v>
      </c>
      <c r="K59" s="4"/>
      <c r="L59" s="18" t="str">
        <f>B59</f>
        <v>7 DE MAIO</v>
      </c>
    </row>
    <row r="60" spans="1:12" ht="12.75">
      <c r="A60" s="21">
        <v>0.8125</v>
      </c>
      <c r="B60" s="17" t="str">
        <f>F13</f>
        <v>CAÇADOR</v>
      </c>
      <c r="C60" s="4"/>
      <c r="D60" s="8" t="s">
        <v>1</v>
      </c>
      <c r="E60" s="4"/>
      <c r="F60" s="17" t="s">
        <v>70</v>
      </c>
      <c r="G60" s="22">
        <v>0.8125</v>
      </c>
      <c r="H60" s="17" t="str">
        <f>F60</f>
        <v>DELBER</v>
      </c>
      <c r="I60" s="5"/>
      <c r="J60" s="8" t="s">
        <v>1</v>
      </c>
      <c r="K60" s="5"/>
      <c r="L60" s="18" t="str">
        <f>B60</f>
        <v>CAÇADOR</v>
      </c>
    </row>
    <row r="61" spans="1:12" ht="12.75">
      <c r="A61" s="21">
        <v>0.8125</v>
      </c>
      <c r="B61" s="17" t="s">
        <v>71</v>
      </c>
      <c r="C61" s="5"/>
      <c r="D61" s="8" t="s">
        <v>1</v>
      </c>
      <c r="E61" s="5"/>
      <c r="F61" s="17" t="str">
        <f>F11</f>
        <v>RONCADOR</v>
      </c>
      <c r="G61" s="22">
        <v>0.8125</v>
      </c>
      <c r="H61" s="17" t="str">
        <f>F61</f>
        <v>RONCADOR</v>
      </c>
      <c r="I61" s="5"/>
      <c r="J61" s="8" t="s">
        <v>1</v>
      </c>
      <c r="K61" s="5"/>
      <c r="L61" s="18" t="str">
        <f>B61</f>
        <v>WEIDMANN</v>
      </c>
    </row>
    <row r="62" spans="1:12" ht="12.75">
      <c r="A62" s="21">
        <v>0.8125</v>
      </c>
      <c r="B62" s="17" t="str">
        <f>F10</f>
        <v>VILDO</v>
      </c>
      <c r="C62" s="4"/>
      <c r="D62" s="8" t="s">
        <v>1</v>
      </c>
      <c r="E62" s="4"/>
      <c r="F62" s="17" t="str">
        <f>F7</f>
        <v>LAEISZ</v>
      </c>
      <c r="G62" s="22">
        <v>0.8125</v>
      </c>
      <c r="H62" s="17" t="str">
        <f>F62</f>
        <v>LAEISZ</v>
      </c>
      <c r="I62" s="5"/>
      <c r="J62" s="8" t="s">
        <v>1</v>
      </c>
      <c r="K62" s="5"/>
      <c r="L62" s="18" t="str">
        <f>B62</f>
        <v>VILDO</v>
      </c>
    </row>
    <row r="63" spans="1:12" ht="12.75">
      <c r="A63" s="7"/>
      <c r="B63" s="17" t="s">
        <v>41</v>
      </c>
      <c r="C63" s="17" t="s">
        <v>62</v>
      </c>
      <c r="D63" s="8"/>
      <c r="E63" s="17"/>
      <c r="F63" s="17"/>
      <c r="G63" s="8"/>
      <c r="H63" s="17" t="s">
        <v>41</v>
      </c>
      <c r="I63" s="17" t="str">
        <f>C63</f>
        <v>VOLTA GRANDE</v>
      </c>
      <c r="J63" s="17"/>
      <c r="K63" s="17"/>
      <c r="L63" s="18"/>
    </row>
    <row r="64" spans="1:12" ht="12.75">
      <c r="A64" s="7"/>
      <c r="B64" s="17"/>
      <c r="C64" s="17"/>
      <c r="D64" s="17"/>
      <c r="E64" s="17"/>
      <c r="F64" s="17"/>
      <c r="G64" s="8"/>
      <c r="H64" s="17"/>
      <c r="I64" s="17"/>
      <c r="J64" s="17"/>
      <c r="K64" s="17"/>
      <c r="L64" s="18"/>
    </row>
    <row r="65" spans="1:12" ht="12.75">
      <c r="A65" s="42" t="s">
        <v>61</v>
      </c>
      <c r="B65" s="20" t="s">
        <v>39</v>
      </c>
      <c r="C65" s="20"/>
      <c r="D65" s="17"/>
      <c r="E65" s="20" t="s">
        <v>29</v>
      </c>
      <c r="F65" s="29">
        <v>41746</v>
      </c>
      <c r="G65" s="43" t="s">
        <v>61</v>
      </c>
      <c r="H65" s="20" t="s">
        <v>57</v>
      </c>
      <c r="I65" s="20"/>
      <c r="J65" s="17"/>
      <c r="K65" s="20" t="s">
        <v>29</v>
      </c>
      <c r="L65" s="28">
        <v>41810</v>
      </c>
    </row>
    <row r="66" spans="1:12" ht="12.75">
      <c r="A66" s="21">
        <v>0.8125</v>
      </c>
      <c r="B66" s="17" t="s">
        <v>62</v>
      </c>
      <c r="C66" s="4"/>
      <c r="D66" s="8" t="s">
        <v>1</v>
      </c>
      <c r="E66" s="4"/>
      <c r="F66" s="17" t="s">
        <v>68</v>
      </c>
      <c r="G66" s="22">
        <v>0.8125</v>
      </c>
      <c r="H66" s="17" t="str">
        <f>F66</f>
        <v>13 DE MAIO</v>
      </c>
      <c r="I66" s="4"/>
      <c r="J66" s="8" t="s">
        <v>1</v>
      </c>
      <c r="K66" s="4"/>
      <c r="L66" s="18" t="str">
        <f>B66</f>
        <v>VOLTA GRANDE</v>
      </c>
    </row>
    <row r="67" spans="1:12" ht="12.75">
      <c r="A67" s="21">
        <v>0.8125</v>
      </c>
      <c r="B67" s="17" t="s">
        <v>70</v>
      </c>
      <c r="C67" s="5"/>
      <c r="D67" s="8" t="s">
        <v>1</v>
      </c>
      <c r="E67" s="5"/>
      <c r="F67" s="17" t="s">
        <v>65</v>
      </c>
      <c r="G67" s="22">
        <v>0.8125</v>
      </c>
      <c r="H67" s="17" t="str">
        <f>F67</f>
        <v>7 DE MAIO</v>
      </c>
      <c r="I67" s="5"/>
      <c r="J67" s="8" t="s">
        <v>1</v>
      </c>
      <c r="K67" s="5"/>
      <c r="L67" s="18" t="str">
        <f>B67</f>
        <v>DELBER</v>
      </c>
    </row>
    <row r="68" spans="1:12" ht="12.75">
      <c r="A68" s="21">
        <v>0.8125</v>
      </c>
      <c r="B68" s="17" t="str">
        <f>F7</f>
        <v>LAEISZ</v>
      </c>
      <c r="C68" s="4"/>
      <c r="D68" s="8" t="s">
        <v>1</v>
      </c>
      <c r="E68" s="4"/>
      <c r="F68" s="17" t="s">
        <v>66</v>
      </c>
      <c r="G68" s="22">
        <v>0.8125</v>
      </c>
      <c r="H68" s="17" t="str">
        <f>F68</f>
        <v>CAÇADOR</v>
      </c>
      <c r="I68" s="5"/>
      <c r="J68" s="8" t="s">
        <v>1</v>
      </c>
      <c r="K68" s="5"/>
      <c r="L68" s="18" t="str">
        <f>B68</f>
        <v>LAEISZ</v>
      </c>
    </row>
    <row r="69" spans="1:12" ht="12.75">
      <c r="A69" s="21">
        <v>0.8125</v>
      </c>
      <c r="B69" s="17" t="s">
        <v>64</v>
      </c>
      <c r="C69" s="4"/>
      <c r="D69" s="8" t="s">
        <v>1</v>
      </c>
      <c r="E69" s="4"/>
      <c r="F69" s="17" t="s">
        <v>63</v>
      </c>
      <c r="G69" s="22">
        <v>0.8125</v>
      </c>
      <c r="H69" s="17" t="str">
        <f>F69</f>
        <v>VILDO</v>
      </c>
      <c r="I69" s="5"/>
      <c r="J69" s="8" t="s">
        <v>1</v>
      </c>
      <c r="K69" s="5"/>
      <c r="L69" s="18" t="str">
        <f>B69</f>
        <v>RONCADOR</v>
      </c>
    </row>
    <row r="70" spans="1:12" ht="12.75">
      <c r="A70" s="7"/>
      <c r="B70" s="17" t="s">
        <v>41</v>
      </c>
      <c r="C70" s="17" t="s">
        <v>69</v>
      </c>
      <c r="D70" s="17"/>
      <c r="E70" s="17"/>
      <c r="F70" s="17"/>
      <c r="G70" s="8"/>
      <c r="H70" s="17" t="s">
        <v>41</v>
      </c>
      <c r="I70" s="17" t="str">
        <f>C70</f>
        <v>WEIDAMANN</v>
      </c>
      <c r="J70" s="17"/>
      <c r="K70" s="17"/>
      <c r="L70" s="18"/>
    </row>
    <row r="71" spans="1:12" ht="12.75">
      <c r="A71" s="7"/>
      <c r="B71" s="17"/>
      <c r="C71" s="17"/>
      <c r="D71" s="17"/>
      <c r="E71" s="17"/>
      <c r="F71" s="17"/>
      <c r="G71" s="8"/>
      <c r="H71" s="17"/>
      <c r="I71" s="17"/>
      <c r="J71" s="17"/>
      <c r="K71" s="17"/>
      <c r="L71" s="18"/>
    </row>
    <row r="72" spans="1:12" ht="12.75">
      <c r="A72" s="42" t="s">
        <v>61</v>
      </c>
      <c r="B72" s="20" t="s">
        <v>40</v>
      </c>
      <c r="C72" s="20"/>
      <c r="D72" s="17"/>
      <c r="E72" s="20" t="s">
        <v>29</v>
      </c>
      <c r="F72" s="29">
        <v>41754</v>
      </c>
      <c r="G72" s="43" t="s">
        <v>61</v>
      </c>
      <c r="H72" s="20" t="s">
        <v>58</v>
      </c>
      <c r="I72" s="20"/>
      <c r="J72" s="17"/>
      <c r="K72" s="20" t="s">
        <v>29</v>
      </c>
      <c r="L72" s="28">
        <v>41817</v>
      </c>
    </row>
    <row r="73" spans="1:12" ht="12.75">
      <c r="A73" s="21">
        <v>0.8125</v>
      </c>
      <c r="B73" s="17" t="s">
        <v>68</v>
      </c>
      <c r="C73" s="4"/>
      <c r="D73" s="8" t="s">
        <v>1</v>
      </c>
      <c r="E73" s="4"/>
      <c r="F73" s="17" t="s">
        <v>70</v>
      </c>
      <c r="G73" s="22">
        <v>0.8125</v>
      </c>
      <c r="H73" s="17" t="str">
        <f>F73</f>
        <v>DELBER</v>
      </c>
      <c r="I73" s="4"/>
      <c r="J73" s="8" t="s">
        <v>1</v>
      </c>
      <c r="K73" s="4"/>
      <c r="L73" s="18" t="str">
        <f>B73</f>
        <v>13 DE MAIO</v>
      </c>
    </row>
    <row r="74" spans="1:12" ht="12.75">
      <c r="A74" s="21">
        <v>0.8125</v>
      </c>
      <c r="B74" s="17" t="str">
        <f>F6</f>
        <v>WEIDMANN</v>
      </c>
      <c r="C74" s="4"/>
      <c r="D74" s="8" t="s">
        <v>1</v>
      </c>
      <c r="E74" s="4"/>
      <c r="F74" s="17" t="str">
        <f>F9</f>
        <v>VOLTA GRANDE</v>
      </c>
      <c r="G74" s="22">
        <v>0.8125</v>
      </c>
      <c r="H74" s="17" t="str">
        <f>F74</f>
        <v>VOLTA GRANDE</v>
      </c>
      <c r="I74" s="5"/>
      <c r="J74" s="8" t="s">
        <v>1</v>
      </c>
      <c r="K74" s="5"/>
      <c r="L74" s="18" t="str">
        <f>B74</f>
        <v>WEIDMANN</v>
      </c>
    </row>
    <row r="75" spans="1:12" ht="12.75">
      <c r="A75" s="21">
        <v>0.8125</v>
      </c>
      <c r="B75" s="17" t="s">
        <v>65</v>
      </c>
      <c r="C75" s="4"/>
      <c r="D75" s="8" t="s">
        <v>1</v>
      </c>
      <c r="E75" s="4"/>
      <c r="F75" s="17" t="s">
        <v>67</v>
      </c>
      <c r="G75" s="22">
        <v>0.8125</v>
      </c>
      <c r="H75" s="17" t="str">
        <f>F75</f>
        <v>LAEISZ</v>
      </c>
      <c r="I75" s="5"/>
      <c r="J75" s="8" t="s">
        <v>1</v>
      </c>
      <c r="K75" s="5"/>
      <c r="L75" s="18" t="str">
        <f>B75</f>
        <v>7 DE MAIO</v>
      </c>
    </row>
    <row r="76" spans="1:12" ht="12.75">
      <c r="A76" s="21">
        <v>0.8125</v>
      </c>
      <c r="B76" s="17" t="str">
        <f>F13</f>
        <v>CAÇADOR</v>
      </c>
      <c r="C76" s="4"/>
      <c r="D76" s="8" t="s">
        <v>1</v>
      </c>
      <c r="E76" s="4"/>
      <c r="F76" s="17" t="s">
        <v>64</v>
      </c>
      <c r="G76" s="22">
        <v>0.8125</v>
      </c>
      <c r="H76" s="17" t="str">
        <f>F76</f>
        <v>RONCADOR</v>
      </c>
      <c r="I76" s="5"/>
      <c r="J76" s="8" t="s">
        <v>1</v>
      </c>
      <c r="K76" s="5"/>
      <c r="L76" s="18" t="str">
        <f>B76</f>
        <v>CAÇADOR</v>
      </c>
    </row>
    <row r="77" spans="1:12" ht="12.75">
      <c r="A77" s="7"/>
      <c r="B77" s="17" t="s">
        <v>41</v>
      </c>
      <c r="C77" s="17" t="s">
        <v>63</v>
      </c>
      <c r="D77" s="17"/>
      <c r="E77" s="17"/>
      <c r="F77" s="17"/>
      <c r="G77" s="8"/>
      <c r="H77" s="17" t="s">
        <v>41</v>
      </c>
      <c r="I77" s="17" t="str">
        <f>C77</f>
        <v>VILDO</v>
      </c>
      <c r="J77" s="17"/>
      <c r="K77" s="17"/>
      <c r="L77" s="18"/>
    </row>
    <row r="78" spans="1:12" ht="12.75">
      <c r="A78" s="7"/>
      <c r="B78" s="17"/>
      <c r="C78" s="17"/>
      <c r="D78" s="17"/>
      <c r="E78" s="17"/>
      <c r="F78" s="17"/>
      <c r="G78" s="8"/>
      <c r="H78" s="17"/>
      <c r="I78" s="17"/>
      <c r="J78" s="17"/>
      <c r="K78" s="17"/>
      <c r="L78" s="18"/>
    </row>
    <row r="79" spans="1:12" ht="12.75">
      <c r="A79" s="7"/>
      <c r="B79" s="17"/>
      <c r="C79" s="17"/>
      <c r="D79" s="17"/>
      <c r="E79" s="17"/>
      <c r="F79" s="55" t="s">
        <v>43</v>
      </c>
      <c r="G79" s="55"/>
      <c r="H79" s="55"/>
      <c r="I79" s="17"/>
      <c r="J79" s="17"/>
      <c r="K79" s="17"/>
      <c r="L79" s="18"/>
    </row>
    <row r="80" spans="1:12" ht="12.75">
      <c r="A80" s="7"/>
      <c r="B80" s="17"/>
      <c r="C80" s="17"/>
      <c r="D80" s="17"/>
      <c r="E80" s="17"/>
      <c r="F80" s="17"/>
      <c r="G80" s="8"/>
      <c r="H80" s="17"/>
      <c r="I80" s="17"/>
      <c r="J80" s="17"/>
      <c r="K80" s="17"/>
      <c r="L80" s="18"/>
    </row>
    <row r="81" spans="1:12" ht="12.75">
      <c r="A81" s="42" t="s">
        <v>61</v>
      </c>
      <c r="B81" s="20" t="s">
        <v>59</v>
      </c>
      <c r="C81" s="20"/>
      <c r="D81" s="17"/>
      <c r="E81" s="20" t="s">
        <v>29</v>
      </c>
      <c r="F81" s="29">
        <v>41824</v>
      </c>
      <c r="G81" s="43" t="s">
        <v>61</v>
      </c>
      <c r="H81" s="20" t="s">
        <v>60</v>
      </c>
      <c r="I81" s="20"/>
      <c r="J81" s="17"/>
      <c r="K81" s="20" t="s">
        <v>29</v>
      </c>
      <c r="L81" s="28">
        <v>41831</v>
      </c>
    </row>
    <row r="82" spans="1:12" ht="12.75">
      <c r="A82" s="21">
        <v>0.8125</v>
      </c>
      <c r="B82" s="17" t="s">
        <v>73</v>
      </c>
      <c r="C82" s="4"/>
      <c r="D82" s="8" t="s">
        <v>1</v>
      </c>
      <c r="E82" s="4"/>
      <c r="F82" s="17" t="s">
        <v>75</v>
      </c>
      <c r="G82" s="22">
        <v>0.8125</v>
      </c>
      <c r="H82" s="17" t="str">
        <f>F82</f>
        <v>3º colocado jogo 1</v>
      </c>
      <c r="I82" s="4"/>
      <c r="J82" s="8" t="s">
        <v>1</v>
      </c>
      <c r="K82" s="4"/>
      <c r="L82" s="18" t="str">
        <f>B82</f>
        <v>6º colocado jogo 1</v>
      </c>
    </row>
    <row r="83" spans="1:12" ht="12.75">
      <c r="A83" s="21">
        <v>0.8125</v>
      </c>
      <c r="B83" s="17" t="s">
        <v>74</v>
      </c>
      <c r="C83" s="4"/>
      <c r="D83" s="8" t="s">
        <v>1</v>
      </c>
      <c r="E83" s="4"/>
      <c r="F83" s="17" t="s">
        <v>76</v>
      </c>
      <c r="G83" s="22">
        <v>0.8125</v>
      </c>
      <c r="H83" s="17" t="str">
        <f>F83</f>
        <v>4º colocado jogo 2</v>
      </c>
      <c r="I83" s="4"/>
      <c r="J83" s="8" t="s">
        <v>1</v>
      </c>
      <c r="K83" s="4"/>
      <c r="L83" s="18" t="str">
        <f>B83</f>
        <v>5º colocado jogo 2</v>
      </c>
    </row>
    <row r="84" spans="1:12" ht="12.75">
      <c r="A84" s="42" t="s">
        <v>61</v>
      </c>
      <c r="B84" s="20" t="s">
        <v>59</v>
      </c>
      <c r="C84" s="4" t="s">
        <v>72</v>
      </c>
      <c r="D84" s="8" t="s">
        <v>72</v>
      </c>
      <c r="E84" s="20" t="s">
        <v>29</v>
      </c>
      <c r="F84" s="29">
        <v>41838</v>
      </c>
      <c r="G84" s="43" t="s">
        <v>61</v>
      </c>
      <c r="H84" s="20" t="s">
        <v>60</v>
      </c>
      <c r="I84" s="20"/>
      <c r="J84" s="17"/>
      <c r="K84" s="20" t="s">
        <v>29</v>
      </c>
      <c r="L84" s="28">
        <v>41845</v>
      </c>
    </row>
    <row r="85" spans="1:12" ht="12.75">
      <c r="A85" s="21">
        <v>0.8125</v>
      </c>
      <c r="B85" s="17" t="s">
        <v>77</v>
      </c>
      <c r="C85" s="4"/>
      <c r="D85" s="8" t="s">
        <v>1</v>
      </c>
      <c r="E85" s="4"/>
      <c r="F85" s="17" t="s">
        <v>78</v>
      </c>
      <c r="G85" s="22">
        <v>0.8125</v>
      </c>
      <c r="H85" s="17" t="str">
        <f>F85</f>
        <v>2º colocado</v>
      </c>
      <c r="I85" s="4"/>
      <c r="J85" s="8" t="s">
        <v>1</v>
      </c>
      <c r="K85" s="4"/>
      <c r="L85" s="18" t="str">
        <f>B85</f>
        <v>vencedor do jogo 1</v>
      </c>
    </row>
    <row r="86" spans="1:12" ht="12.75">
      <c r="A86" s="45">
        <v>0.8125</v>
      </c>
      <c r="B86" s="3" t="s">
        <v>79</v>
      </c>
      <c r="C86" s="3"/>
      <c r="D86" s="3" t="s">
        <v>1</v>
      </c>
      <c r="E86" s="3"/>
      <c r="F86" s="3" t="s">
        <v>80</v>
      </c>
      <c r="G86" s="46">
        <v>0.8125</v>
      </c>
      <c r="H86" s="3" t="s">
        <v>80</v>
      </c>
      <c r="I86" s="3"/>
      <c r="J86" s="3" t="s">
        <v>1</v>
      </c>
      <c r="K86" s="3"/>
      <c r="L86" s="19" t="s">
        <v>79</v>
      </c>
    </row>
    <row r="90" ht="15">
      <c r="G90" s="48" t="s">
        <v>81</v>
      </c>
    </row>
    <row r="93" spans="1:12" ht="12.75">
      <c r="A93" s="42" t="s">
        <v>61</v>
      </c>
      <c r="B93" s="20" t="s">
        <v>59</v>
      </c>
      <c r="C93" s="20"/>
      <c r="D93" s="17"/>
      <c r="E93" s="20" t="s">
        <v>29</v>
      </c>
      <c r="F93" s="29">
        <v>41851</v>
      </c>
      <c r="G93" s="43" t="s">
        <v>61</v>
      </c>
      <c r="H93" s="20" t="s">
        <v>60</v>
      </c>
      <c r="I93" s="20"/>
      <c r="J93" s="17"/>
      <c r="K93" s="20" t="s">
        <v>29</v>
      </c>
      <c r="L93" s="28">
        <v>41858</v>
      </c>
    </row>
    <row r="94" spans="1:8" ht="12.75">
      <c r="A94" s="47">
        <v>0.8125</v>
      </c>
      <c r="B94" s="1" t="s">
        <v>83</v>
      </c>
      <c r="G94" s="47">
        <v>0.8125</v>
      </c>
      <c r="H94" s="1" t="s">
        <v>83</v>
      </c>
    </row>
    <row r="98" spans="1:12" ht="12.75">
      <c r="A98" s="42" t="s">
        <v>61</v>
      </c>
      <c r="B98" s="20" t="s">
        <v>59</v>
      </c>
      <c r="C98" s="20"/>
      <c r="D98" s="17"/>
      <c r="E98" s="20" t="s">
        <v>29</v>
      </c>
      <c r="F98" s="29">
        <v>41852</v>
      </c>
      <c r="G98" s="43" t="s">
        <v>61</v>
      </c>
      <c r="H98" s="20" t="s">
        <v>60</v>
      </c>
      <c r="I98" s="20"/>
      <c r="J98" s="17"/>
      <c r="K98" s="20" t="s">
        <v>29</v>
      </c>
      <c r="L98" s="28">
        <v>41859</v>
      </c>
    </row>
    <row r="99" spans="1:8" ht="12.75">
      <c r="A99" s="47">
        <v>0.8125</v>
      </c>
      <c r="B99" s="1" t="s">
        <v>84</v>
      </c>
      <c r="G99" s="47">
        <v>0.8125</v>
      </c>
      <c r="H99" s="1" t="s">
        <v>84</v>
      </c>
    </row>
    <row r="104" spans="6:14" ht="12.75">
      <c r="F104" s="9"/>
      <c r="G104" s="27"/>
      <c r="H104" s="27" t="s">
        <v>85</v>
      </c>
      <c r="I104" s="27"/>
      <c r="J104" s="27"/>
      <c r="K104" s="27"/>
      <c r="L104" s="27"/>
      <c r="M104" s="2"/>
      <c r="N104" s="2"/>
    </row>
    <row r="105" ht="12.75">
      <c r="A105" s="2" t="s">
        <v>72</v>
      </c>
    </row>
  </sheetData>
  <sheetProtection/>
  <mergeCells count="13">
    <mergeCell ref="F12:H12"/>
    <mergeCell ref="F9:H9"/>
    <mergeCell ref="F10:H10"/>
    <mergeCell ref="A1:L1"/>
    <mergeCell ref="A2:L2"/>
    <mergeCell ref="F4:H4"/>
    <mergeCell ref="F7:H7"/>
    <mergeCell ref="F79:H79"/>
    <mergeCell ref="F8:H8"/>
    <mergeCell ref="F5:H5"/>
    <mergeCell ref="F6:H6"/>
    <mergeCell ref="F13:H13"/>
    <mergeCell ref="F11:H11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5.7109375" style="1" bestFit="1" customWidth="1"/>
    <col min="2" max="2" width="13.421875" style="1" customWidth="1"/>
    <col min="3" max="3" width="3.8515625" style="1" customWidth="1"/>
    <col min="4" max="4" width="3.00390625" style="1" customWidth="1"/>
    <col min="5" max="5" width="4.421875" style="1" customWidth="1"/>
    <col min="6" max="6" width="14.57421875" style="1" customWidth="1"/>
    <col min="7" max="7" width="9.140625" style="1" customWidth="1"/>
    <col min="8" max="8" width="6.7109375" style="1" customWidth="1"/>
    <col min="9" max="9" width="12.57421875" style="1" customWidth="1"/>
    <col min="10" max="10" width="3.8515625" style="1" customWidth="1"/>
    <col min="11" max="11" width="3.00390625" style="1" customWidth="1"/>
    <col min="12" max="12" width="3.8515625" style="1" customWidth="1"/>
    <col min="13" max="13" width="16.00390625" style="1" customWidth="1"/>
    <col min="14" max="16384" width="9.140625" style="1" customWidth="1"/>
  </cols>
  <sheetData>
    <row r="1" spans="1:13" ht="12.75">
      <c r="A1" s="49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52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ht="12.7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2.75">
      <c r="A4" s="7"/>
      <c r="F4" s="55" t="s">
        <v>43</v>
      </c>
      <c r="G4" s="55"/>
      <c r="H4" s="55"/>
      <c r="I4" s="55"/>
      <c r="J4" s="8"/>
      <c r="K4" s="8"/>
      <c r="L4" s="8"/>
      <c r="M4" s="18"/>
    </row>
    <row r="5" spans="1:13" ht="12.75">
      <c r="A5" s="7"/>
      <c r="F5" s="64" t="s">
        <v>46</v>
      </c>
      <c r="G5" s="65"/>
      <c r="H5" s="65"/>
      <c r="I5" s="66"/>
      <c r="M5" s="18"/>
    </row>
    <row r="6" spans="1:13" ht="12.75">
      <c r="A6" s="7"/>
      <c r="F6" s="56" t="s">
        <v>47</v>
      </c>
      <c r="G6" s="57"/>
      <c r="H6" s="57"/>
      <c r="I6" s="58"/>
      <c r="M6" s="18"/>
    </row>
    <row r="7" spans="1:13" ht="12.75">
      <c r="A7" s="7"/>
      <c r="F7" s="56" t="s">
        <v>48</v>
      </c>
      <c r="G7" s="57"/>
      <c r="H7" s="57"/>
      <c r="I7" s="58"/>
      <c r="J7" s="8"/>
      <c r="K7" s="8"/>
      <c r="L7" s="8"/>
      <c r="M7" s="18"/>
    </row>
    <row r="8" spans="1:13" ht="12.75">
      <c r="A8" s="7"/>
      <c r="F8" s="59" t="s">
        <v>49</v>
      </c>
      <c r="G8" s="60"/>
      <c r="H8" s="60"/>
      <c r="I8" s="61"/>
      <c r="J8" s="8"/>
      <c r="K8" s="8"/>
      <c r="L8" s="8"/>
      <c r="M8" s="18"/>
    </row>
    <row r="9" spans="1:13" ht="12.75">
      <c r="A9" s="7"/>
      <c r="B9" s="8"/>
      <c r="C9" s="8"/>
      <c r="D9" s="8"/>
      <c r="E9" s="8"/>
      <c r="F9" s="17"/>
      <c r="G9" s="17"/>
      <c r="H9" s="17"/>
      <c r="I9" s="8"/>
      <c r="J9" s="8"/>
      <c r="K9" s="8"/>
      <c r="L9" s="8"/>
      <c r="M9" s="18"/>
    </row>
    <row r="10" spans="1:13" ht="12.75">
      <c r="A10" s="7"/>
      <c r="B10" s="8"/>
      <c r="C10" s="8"/>
      <c r="D10" s="8"/>
      <c r="E10" s="8"/>
      <c r="F10" s="17"/>
      <c r="G10" s="17"/>
      <c r="H10" s="17"/>
      <c r="I10" s="8"/>
      <c r="J10" s="8"/>
      <c r="K10" s="8"/>
      <c r="L10" s="8"/>
      <c r="M10" s="18"/>
    </row>
    <row r="11" spans="1:13" ht="12.75">
      <c r="A11" s="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</row>
    <row r="12" spans="1:13" ht="12.75">
      <c r="A12" s="14" t="s">
        <v>14</v>
      </c>
      <c r="B12" s="20" t="s">
        <v>15</v>
      </c>
      <c r="C12" s="20"/>
      <c r="D12" s="20"/>
      <c r="E12" s="20" t="s">
        <v>29</v>
      </c>
      <c r="F12" s="29"/>
      <c r="G12" s="17"/>
      <c r="H12" s="15" t="s">
        <v>14</v>
      </c>
      <c r="I12" s="20" t="s">
        <v>16</v>
      </c>
      <c r="J12" s="20"/>
      <c r="K12" s="20"/>
      <c r="L12" s="20" t="s">
        <v>29</v>
      </c>
      <c r="M12" s="28"/>
    </row>
    <row r="13" spans="1:13" ht="12.75">
      <c r="A13" s="21">
        <v>0.5416666666666666</v>
      </c>
      <c r="B13" s="17" t="str">
        <f>F6</f>
        <v>2º Col.</v>
      </c>
      <c r="C13" s="4"/>
      <c r="D13" s="8" t="s">
        <v>1</v>
      </c>
      <c r="E13" s="4"/>
      <c r="F13" s="17" t="str">
        <f>F7</f>
        <v>3º Col.</v>
      </c>
      <c r="G13" s="23"/>
      <c r="H13" s="22">
        <v>0.5416666666666666</v>
      </c>
      <c r="I13" s="17"/>
      <c r="J13" s="4"/>
      <c r="K13" s="8" t="s">
        <v>1</v>
      </c>
      <c r="L13" s="4"/>
      <c r="M13" s="18"/>
    </row>
    <row r="14" spans="1:13" ht="12.75">
      <c r="A14" s="21">
        <v>0.625</v>
      </c>
      <c r="B14" s="17" t="str">
        <f>F5</f>
        <v>1º Col.</v>
      </c>
      <c r="C14" s="4"/>
      <c r="D14" s="8" t="s">
        <v>1</v>
      </c>
      <c r="E14" s="4"/>
      <c r="F14" s="17" t="str">
        <f>F8</f>
        <v>4º Col.</v>
      </c>
      <c r="G14" s="23"/>
      <c r="H14" s="22">
        <v>0.625</v>
      </c>
      <c r="I14" s="17"/>
      <c r="J14" s="4"/>
      <c r="K14" s="8" t="s">
        <v>1</v>
      </c>
      <c r="L14" s="4"/>
      <c r="M14" s="18"/>
    </row>
    <row r="15" spans="1:13" ht="12.75">
      <c r="A15" s="24"/>
      <c r="G15" s="17"/>
      <c r="H15" s="17"/>
      <c r="I15" s="17"/>
      <c r="J15" s="8"/>
      <c r="K15" s="8"/>
      <c r="L15" s="8"/>
      <c r="M15" s="18"/>
    </row>
    <row r="16" spans="1:13" ht="12.75">
      <c r="A16" s="24"/>
      <c r="B16" s="17"/>
      <c r="C16" s="17"/>
      <c r="D16" s="17"/>
      <c r="E16" s="17"/>
      <c r="G16" s="17"/>
      <c r="H16" s="17"/>
      <c r="I16" s="17"/>
      <c r="J16" s="17"/>
      <c r="K16" s="17"/>
      <c r="L16" s="17"/>
      <c r="M16" s="18"/>
    </row>
    <row r="17" spans="1:13" ht="12.75">
      <c r="A17" s="2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</row>
    <row r="18" spans="1:13" ht="12.75">
      <c r="A18" s="24"/>
      <c r="B18" s="20" t="s">
        <v>17</v>
      </c>
      <c r="C18" s="8"/>
      <c r="D18" s="63"/>
      <c r="E18" s="63"/>
      <c r="F18" s="63"/>
      <c r="G18" s="17"/>
      <c r="H18" s="17"/>
      <c r="I18" s="17"/>
      <c r="J18" s="17"/>
      <c r="K18" s="17"/>
      <c r="L18" s="17"/>
      <c r="M18" s="18"/>
    </row>
    <row r="19" spans="1:13" ht="12.75">
      <c r="A19" s="24"/>
      <c r="B19" s="20" t="s">
        <v>18</v>
      </c>
      <c r="C19" s="17"/>
      <c r="D19" s="62"/>
      <c r="E19" s="62"/>
      <c r="F19" s="62"/>
      <c r="G19" s="17"/>
      <c r="H19" s="17"/>
      <c r="I19" s="17"/>
      <c r="J19" s="17"/>
      <c r="K19" s="17"/>
      <c r="L19" s="17"/>
      <c r="M19" s="18"/>
    </row>
    <row r="20" spans="1:13" ht="12.75">
      <c r="A20" s="24"/>
      <c r="B20" s="20" t="s">
        <v>19</v>
      </c>
      <c r="C20" s="17"/>
      <c r="D20" s="62"/>
      <c r="E20" s="62"/>
      <c r="F20" s="62"/>
      <c r="G20" s="17"/>
      <c r="H20" s="17"/>
      <c r="I20" s="17"/>
      <c r="J20" s="17"/>
      <c r="K20" s="17"/>
      <c r="L20" s="17"/>
      <c r="M20" s="18"/>
    </row>
    <row r="21" spans="1:13" ht="12.75">
      <c r="A21" s="24"/>
      <c r="B21" s="20" t="s">
        <v>20</v>
      </c>
      <c r="C21" s="17"/>
      <c r="D21" s="62"/>
      <c r="E21" s="62"/>
      <c r="F21" s="62"/>
      <c r="G21" s="17"/>
      <c r="H21" s="17"/>
      <c r="I21" s="17"/>
      <c r="J21" s="17"/>
      <c r="K21" s="17"/>
      <c r="L21" s="17"/>
      <c r="M21" s="18"/>
    </row>
    <row r="22" spans="1:13" ht="12.75">
      <c r="A22" s="24"/>
      <c r="B22" s="17"/>
      <c r="C22" s="17"/>
      <c r="D22" s="17"/>
      <c r="E22" s="17"/>
      <c r="F22" s="25"/>
      <c r="G22" s="17"/>
      <c r="H22" s="17"/>
      <c r="I22" s="17"/>
      <c r="J22" s="17"/>
      <c r="K22" s="17"/>
      <c r="L22" s="17"/>
      <c r="M22" s="18"/>
    </row>
    <row r="23" spans="1:13" ht="12.75">
      <c r="A23" s="24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</row>
    <row r="24" spans="1:13" ht="12.75">
      <c r="A24" s="24"/>
      <c r="B24" s="20" t="s">
        <v>44</v>
      </c>
      <c r="C24" s="17"/>
      <c r="F24" s="38"/>
      <c r="G24" s="39" t="s">
        <v>7</v>
      </c>
      <c r="H24" s="38"/>
      <c r="I24" s="3"/>
      <c r="J24" s="17"/>
      <c r="K24" s="17"/>
      <c r="L24" s="17"/>
      <c r="M24" s="18"/>
    </row>
    <row r="25" spans="1:13" ht="12.75">
      <c r="A25" s="24"/>
      <c r="B25" s="20" t="s">
        <v>45</v>
      </c>
      <c r="C25" s="17"/>
      <c r="F25" s="37"/>
      <c r="G25" s="39" t="s">
        <v>7</v>
      </c>
      <c r="H25" s="37"/>
      <c r="I25" s="40"/>
      <c r="J25" s="17"/>
      <c r="K25" s="17"/>
      <c r="L25" s="17"/>
      <c r="M25" s="18"/>
    </row>
    <row r="26" spans="1:13" ht="12.75">
      <c r="A26" s="2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13" ht="12.75">
      <c r="A27" s="2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</row>
    <row r="28" spans="1:13" ht="12.75">
      <c r="A28" s="2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.75">
      <c r="A29" s="2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</row>
    <row r="30" spans="1:13" ht="12.75">
      <c r="A30" s="2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</row>
    <row r="31" spans="1:13" ht="12.75">
      <c r="A31" s="2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</row>
    <row r="32" spans="1:13" ht="12.75">
      <c r="A32" s="2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</row>
    <row r="33" spans="1:13" ht="12.75">
      <c r="A33" s="2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</row>
    <row r="34" spans="1:13" ht="12.75">
      <c r="A34" s="2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</row>
    <row r="35" spans="1:13" ht="12.75">
      <c r="A35" s="2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</row>
    <row r="36" spans="1:13" ht="12.75">
      <c r="A36" s="2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</row>
    <row r="37" spans="1:13" ht="12.75">
      <c r="A37" s="24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</row>
    <row r="38" spans="1:13" ht="12.75">
      <c r="A38" s="24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</row>
    <row r="39" spans="1:13" ht="12.75">
      <c r="A39" s="24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</row>
    <row r="40" spans="1:13" ht="12.75">
      <c r="A40" s="2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</row>
    <row r="41" spans="1:13" ht="12.75">
      <c r="A41" s="24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</row>
    <row r="42" spans="1:13" ht="12.75">
      <c r="A42" s="24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</row>
    <row r="43" spans="1:13" ht="12.75">
      <c r="A43" s="2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</row>
    <row r="44" spans="1:13" ht="12.75">
      <c r="A44" s="2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  <row r="45" spans="1:13" ht="12.75">
      <c r="A45" s="24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</row>
    <row r="46" spans="1:13" ht="12.75">
      <c r="A46" s="24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</row>
    <row r="47" spans="1:13" ht="12.75">
      <c r="A47" s="24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</row>
    <row r="48" spans="1:13" ht="12.75">
      <c r="A48" s="24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</row>
    <row r="49" spans="1:13" ht="12.75">
      <c r="A49" s="24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</row>
    <row r="50" spans="1:13" ht="12.75">
      <c r="A50" s="2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</row>
    <row r="51" spans="1:13" ht="12.75">
      <c r="A51" s="24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</row>
    <row r="52" spans="1:13" ht="12.75">
      <c r="A52" s="2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9"/>
    </row>
  </sheetData>
  <sheetProtection/>
  <mergeCells count="11">
    <mergeCell ref="A1:M1"/>
    <mergeCell ref="A2:M2"/>
    <mergeCell ref="F4:I4"/>
    <mergeCell ref="F5:I5"/>
    <mergeCell ref="D19:F19"/>
    <mergeCell ref="D21:F21"/>
    <mergeCell ref="D18:F18"/>
    <mergeCell ref="D20:F20"/>
    <mergeCell ref="F7:I7"/>
    <mergeCell ref="F6:I6"/>
    <mergeCell ref="F8:I8"/>
  </mergeCells>
  <printOptions/>
  <pageMargins left="0.1968503937007874" right="0.1968503937007874" top="0.7874015748031497" bottom="0.7874015748031497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6.7109375" style="1" bestFit="1" customWidth="1"/>
    <col min="2" max="2" width="11.28125" style="1" customWidth="1"/>
    <col min="3" max="3" width="8.140625" style="1" bestFit="1" customWidth="1"/>
    <col min="4" max="4" width="8.8515625" style="1" bestFit="1" customWidth="1"/>
    <col min="5" max="5" width="8.421875" style="1" bestFit="1" customWidth="1"/>
    <col min="6" max="6" width="8.421875" style="1" customWidth="1"/>
    <col min="7" max="7" width="10.28125" style="1" customWidth="1"/>
    <col min="8" max="8" width="10.00390625" style="2" customWidth="1"/>
    <col min="9" max="9" width="9.140625" style="1" customWidth="1"/>
    <col min="10" max="10" width="19.421875" style="1" bestFit="1" customWidth="1"/>
    <col min="11" max="11" width="12.7109375" style="1" bestFit="1" customWidth="1"/>
    <col min="12" max="16384" width="9.140625" style="1" customWidth="1"/>
  </cols>
  <sheetData>
    <row r="1" spans="1:9" ht="12.75">
      <c r="A1" s="67" t="s">
        <v>0</v>
      </c>
      <c r="B1" s="67" t="s">
        <v>22</v>
      </c>
      <c r="C1" s="67" t="s">
        <v>23</v>
      </c>
      <c r="D1" s="67" t="s">
        <v>24</v>
      </c>
      <c r="E1" s="67" t="s">
        <v>25</v>
      </c>
      <c r="F1" s="67" t="s">
        <v>28</v>
      </c>
      <c r="G1" s="67" t="s">
        <v>2</v>
      </c>
      <c r="H1" s="67" t="s">
        <v>3</v>
      </c>
      <c r="I1" s="67" t="s">
        <v>21</v>
      </c>
    </row>
    <row r="2" spans="1:9" ht="12.75">
      <c r="A2" s="68"/>
      <c r="B2" s="68"/>
      <c r="C2" s="68"/>
      <c r="D2" s="68"/>
      <c r="E2" s="68"/>
      <c r="F2" s="68"/>
      <c r="G2" s="68"/>
      <c r="H2" s="68"/>
      <c r="I2" s="68"/>
    </row>
    <row r="3" spans="1:9" ht="12.75">
      <c r="A3" s="13" t="str">
        <f>'1º Fase'!F10</f>
        <v>VILDO</v>
      </c>
      <c r="B3" s="11">
        <f aca="true" t="shared" si="0" ref="B3:B11">SUM(C3:E3)</f>
        <v>0</v>
      </c>
      <c r="C3" s="11"/>
      <c r="D3" s="11"/>
      <c r="E3" s="11"/>
      <c r="F3" s="11"/>
      <c r="G3" s="11" t="e">
        <f>'1º Fase'!E19+'1º Fase'!E27+'1º Fase'!C33+'1º Fase'!C40+'1º Fase'!C45+'1º Fase'!E54+'1º Fase'!E62+'1º Fase'!E76</f>
        <v>#VALUE!</v>
      </c>
      <c r="H3" s="11" t="e">
        <f>'1º Fase'!C19+'1º Fase'!C27+'1º Fase'!E33+'1º Fase'!E40+'1º Fase'!E45+'1º Fase'!C54+'1º Fase'!C62+'1º Fase'!C76</f>
        <v>#VALUE!</v>
      </c>
      <c r="I3" s="11" t="e">
        <f aca="true" t="shared" si="1" ref="I3:I11">G3-H3</f>
        <v>#VALUE!</v>
      </c>
    </row>
    <row r="4" spans="1:9" ht="12.75">
      <c r="A4" s="13" t="str">
        <f>'1º Fase'!F8</f>
        <v>DELBER</v>
      </c>
      <c r="B4" s="11">
        <f>SUM(C4:E4)</f>
        <v>0</v>
      </c>
      <c r="C4" s="11"/>
      <c r="D4" s="11"/>
      <c r="E4" s="11"/>
      <c r="F4" s="11"/>
      <c r="G4" s="11">
        <f>'1º Fase'!E18+'1º Fase'!E32+'1º Fase'!E39+'1º Fase'!E46+'1º Fase'!C54+'1º Fase'!E59+'1º Fase'!E67+'1º Fase'!E73</f>
        <v>4</v>
      </c>
      <c r="H4" s="11">
        <f>'1º Fase'!C18+'1º Fase'!C32+'1º Fase'!C39+'1º Fase'!C46+'1º Fase'!E54+'1º Fase'!C59+'1º Fase'!C67+'1º Fase'!C73</f>
        <v>0</v>
      </c>
      <c r="I4" s="11">
        <f>G4-H4</f>
        <v>4</v>
      </c>
    </row>
    <row r="5" spans="1:9" ht="12.75">
      <c r="A5" s="13" t="str">
        <f>'1º Fase'!F9</f>
        <v>VOLTA GRANDE</v>
      </c>
      <c r="B5" s="11">
        <f t="shared" si="0"/>
        <v>0</v>
      </c>
      <c r="C5" s="11"/>
      <c r="D5" s="11"/>
      <c r="E5" s="11"/>
      <c r="F5" s="11"/>
      <c r="G5" s="11" t="e">
        <f>'1º Fase'!C19+'1º Fase'!C24+'1º Fase'!C39+'1º Fase'!E48+'1º Fase'!C52+'1º Fase'!E60+'1º Fase'!C66+'1º Fase'!C74</f>
        <v>#VALUE!</v>
      </c>
      <c r="H5" s="11" t="e">
        <f>'1º Fase'!E19+'1º Fase'!E24+'1º Fase'!E39+'1º Fase'!C48+'1º Fase'!E52+'1º Fase'!C60+'1º Fase'!E66+'1º Fase'!E74</f>
        <v>#VALUE!</v>
      </c>
      <c r="I5" s="11" t="e">
        <f t="shared" si="1"/>
        <v>#VALUE!</v>
      </c>
    </row>
    <row r="6" spans="1:9" ht="12.75">
      <c r="A6" s="13" t="str">
        <f>'1º Fase'!F6</f>
        <v>WEIDMANN</v>
      </c>
      <c r="B6" s="11">
        <f t="shared" si="0"/>
        <v>0</v>
      </c>
      <c r="C6" s="11"/>
      <c r="D6" s="11"/>
      <c r="E6" s="11"/>
      <c r="F6" s="11"/>
      <c r="G6" s="11" t="e">
        <f>'1º Fase'!E17+'1º Fase'!C26+'1º Fase'!C34+'1º Fase'!E41+'1º Fase'!C53+'1º Fase'!C62+'1º Fase'!C67+'1º Fase'!E74</f>
        <v>#VALUE!</v>
      </c>
      <c r="H6" s="11" t="e">
        <f>'1º Fase'!C17+'1º Fase'!E26+'1º Fase'!E34+'1º Fase'!C41+'1º Fase'!E53+'1º Fase'!E62+'1º Fase'!E67+'1º Fase'!C74</f>
        <v>#VALUE!</v>
      </c>
      <c r="I6" s="11" t="e">
        <f>G6-H6</f>
        <v>#VALUE!</v>
      </c>
    </row>
    <row r="7" spans="1:9" ht="12.75">
      <c r="A7" s="10" t="str">
        <f>'1º Fase'!F5</f>
        <v>13 DE MAIO</v>
      </c>
      <c r="B7" s="12">
        <f>SUM(C7:E7)</f>
        <v>0</v>
      </c>
      <c r="C7" s="12"/>
      <c r="D7" s="12"/>
      <c r="E7" s="12"/>
      <c r="F7" s="11"/>
      <c r="G7" s="12" t="e">
        <f>'1º Fase'!C17+'1º Fase'!C27+'1º Fase'!C32+'1º Fase'!C38+'1º Fase'!C47+'1º Fase'!C55+'1º Fase'!C60+'1º Fase'!C69</f>
        <v>#VALUE!</v>
      </c>
      <c r="H7" s="12" t="e">
        <f>'1º Fase'!E17+'1º Fase'!E27+'1º Fase'!E32+'1º Fase'!E38+'1º Fase'!E47+'1º Fase'!E55+'1º Fase'!E60+'1º Fase'!E69</f>
        <v>#VALUE!</v>
      </c>
      <c r="I7" s="12" t="e">
        <f>G7-H7</f>
        <v>#VALUE!</v>
      </c>
    </row>
    <row r="8" spans="1:9" ht="12.75">
      <c r="A8" s="10" t="str">
        <f>'1º Fase'!F12</f>
        <v>7 DE MAIO</v>
      </c>
      <c r="B8" s="12">
        <f t="shared" si="0"/>
        <v>0</v>
      </c>
      <c r="C8" s="12"/>
      <c r="D8" s="12"/>
      <c r="E8" s="12"/>
      <c r="F8" s="11"/>
      <c r="G8" s="12" t="e">
        <f>'1º Fase'!E20+'1º Fase'!E24+'1º Fase'!E34+'1º Fase'!E40+'1º Fase'!E47+'1º Fase'!C59+'1º Fase'!C68+'1º Fase'!C75</f>
        <v>#VALUE!</v>
      </c>
      <c r="H8" s="12" t="e">
        <f>'1º Fase'!C20+'1º Fase'!C24+'1º Fase'!C34+'1º Fase'!C40+'1º Fase'!C47+'1º Fase'!E59+'1º Fase'!E68+'1º Fase'!E75</f>
        <v>#VALUE!</v>
      </c>
      <c r="I8" s="12" t="e">
        <f t="shared" si="1"/>
        <v>#VALUE!</v>
      </c>
    </row>
    <row r="9" spans="1:9" ht="12.75">
      <c r="A9" s="10" t="str">
        <f>'1º Fase'!F7</f>
        <v>LAEISZ</v>
      </c>
      <c r="B9" s="12">
        <f t="shared" si="0"/>
        <v>0</v>
      </c>
      <c r="C9" s="12"/>
      <c r="D9" s="12"/>
      <c r="E9" s="12"/>
      <c r="F9" s="11"/>
      <c r="G9" s="12" t="e">
        <f>'1º Fase'!C18+'1º Fase'!E25+'1º Fase'!E33+'1º Fase'!C48+'1º Fase'!E53+'1º Fase'!C61+'1º Fase'!E69+'1º Fase'!E75</f>
        <v>#VALUE!</v>
      </c>
      <c r="H9" s="12" t="e">
        <f>'1º Fase'!E18+'1º Fase'!C25+'1º Fase'!C33+'1º Fase'!E48+'1º Fase'!C53+'1º Fase'!E61+'1º Fase'!C69+'1º Fase'!C75</f>
        <v>#VALUE!</v>
      </c>
      <c r="I9" s="12" t="e">
        <f t="shared" si="1"/>
        <v>#VALUE!</v>
      </c>
    </row>
    <row r="10" spans="1:9" ht="12.75">
      <c r="A10" s="10" t="str">
        <f>'1º Fase'!F11</f>
        <v>RONCADOR</v>
      </c>
      <c r="B10" s="12">
        <f t="shared" si="0"/>
        <v>0</v>
      </c>
      <c r="C10" s="12"/>
      <c r="D10" s="12"/>
      <c r="E10" s="12"/>
      <c r="F10" s="11"/>
      <c r="G10" s="12" t="e">
        <f>'1º Fase'!C20+'1º Fase'!C25+'1º Fase'!C31+'1º Fase'!C41+'1º Fase'!E45+'1º Fase'!E55+'1º Fase'!E66+'1º Fase'!C73</f>
        <v>#VALUE!</v>
      </c>
      <c r="H10" s="12" t="e">
        <f>'1º Fase'!E20+'1º Fase'!E25+'1º Fase'!E31+'1º Fase'!E41+'1º Fase'!E45+'1º Fase'!C55+'1º Fase'!C66+'1º Fase'!E73</f>
        <v>#VALUE!</v>
      </c>
      <c r="I10" s="12" t="e">
        <f t="shared" si="1"/>
        <v>#VALUE!</v>
      </c>
    </row>
    <row r="11" spans="1:9" ht="12.75">
      <c r="A11" s="10" t="str">
        <f>'1º Fase'!F13</f>
        <v>CAÇADOR</v>
      </c>
      <c r="B11" s="12">
        <f t="shared" si="0"/>
        <v>0</v>
      </c>
      <c r="C11" s="12"/>
      <c r="D11" s="12"/>
      <c r="E11" s="12"/>
      <c r="F11" s="11"/>
      <c r="G11" s="12" t="e">
        <f>'1º Fase'!E26+'1º Fase'!E31+'1º Fase'!E38+'1º Fase'!C46+'1º Fase'!E52+'1º Fase'!E61+'1º Fase'!E68+'1º Fase'!C76</f>
        <v>#VALUE!</v>
      </c>
      <c r="H11" s="12" t="e">
        <f>'1º Fase'!C26+'1º Fase'!C31+'1º Fase'!C38+'1º Fase'!E46+'1º Fase'!C52+'1º Fase'!C61+'1º Fase'!C68</f>
        <v>#VALUE!</v>
      </c>
      <c r="I11" s="12" t="e">
        <f t="shared" si="1"/>
        <v>#VALUE!</v>
      </c>
    </row>
    <row r="13" spans="1:11" ht="12.75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2" ht="12.75">
      <c r="A14" s="9" t="s">
        <v>7</v>
      </c>
      <c r="B14" s="9" t="s">
        <v>6</v>
      </c>
      <c r="C14" s="9"/>
      <c r="D14" s="27" t="s">
        <v>8</v>
      </c>
      <c r="H14" s="1"/>
      <c r="J14" s="9"/>
      <c r="K14" s="9"/>
      <c r="L14" s="9"/>
    </row>
    <row r="71" ht="12.75">
      <c r="A71" s="36"/>
    </row>
  </sheetData>
  <sheetProtection/>
  <mergeCells count="9">
    <mergeCell ref="A1:A2"/>
    <mergeCell ref="G1:G2"/>
    <mergeCell ref="H1:H2"/>
    <mergeCell ref="I1:I2"/>
    <mergeCell ref="B1:B2"/>
    <mergeCell ref="C1:C2"/>
    <mergeCell ref="E1:E2"/>
    <mergeCell ref="D1:D2"/>
    <mergeCell ref="F1:F2"/>
  </mergeCells>
  <printOptions/>
  <pageMargins left="0.5905511811023623" right="0.5905511811023623" top="0.1968503937007874" bottom="0.1968503937007874" header="0.5118110236220472" footer="0.5118110236220472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A1">
      <selection activeCell="X30" sqref="X30"/>
    </sheetView>
  </sheetViews>
  <sheetFormatPr defaultColWidth="9.140625" defaultRowHeight="12.75"/>
  <cols>
    <col min="1" max="1" width="18.7109375" style="1" bestFit="1" customWidth="1"/>
    <col min="2" max="25" width="4.140625" style="1" customWidth="1"/>
    <col min="26" max="16384" width="9.140625" style="1" customWidth="1"/>
  </cols>
  <sheetData>
    <row r="1" ht="12.75">
      <c r="A1" s="9" t="s">
        <v>4</v>
      </c>
    </row>
    <row r="3" spans="2:25" ht="12.75"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</row>
    <row r="4" spans="1:25" ht="12.75">
      <c r="A4" s="13" t="str">
        <f>'1º Fase'!F5</f>
        <v>13 DE MAIO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5" ht="12.75">
      <c r="A5" s="13" t="str">
        <f>'1º Fase'!F6</f>
        <v>WEIDMANN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12.75">
      <c r="A6" s="13" t="str">
        <f>'1º Fase'!F7</f>
        <v>LAEISZ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2.75">
      <c r="A7" s="13" t="str">
        <f>'1º Fase'!F8</f>
        <v>DELBER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</row>
    <row r="8" spans="1:25" ht="12.75">
      <c r="A8" s="13" t="str">
        <f>'1º Fase'!F9</f>
        <v>VOLTA GRANDE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5" ht="12.75">
      <c r="A9" s="13" t="str">
        <f>'1º Fase'!F10</f>
        <v>VILDO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ht="12.75">
      <c r="A10" s="13" t="str">
        <f>'1º Fase'!F11</f>
        <v>RONCADOR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5" ht="12.75">
      <c r="A11" s="13" t="str">
        <f>'1º Fase'!F12</f>
        <v>7 DE MAIO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:25" ht="12.75">
      <c r="A12" s="13" t="str">
        <f>'1º Fase'!F13</f>
        <v>CAÇADOR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2:10" ht="12.75"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2.75">
      <c r="A14" s="1" t="s">
        <v>26</v>
      </c>
      <c r="B14" s="31"/>
      <c r="C14" s="30"/>
      <c r="D14" s="30"/>
      <c r="E14" s="30"/>
      <c r="F14" s="30"/>
      <c r="G14" s="30"/>
      <c r="H14" s="30"/>
      <c r="I14" s="30"/>
      <c r="J14" s="30"/>
    </row>
    <row r="15" spans="1:10" ht="12.75">
      <c r="A15" s="1" t="s">
        <v>27</v>
      </c>
      <c r="B15" s="32"/>
      <c r="C15" s="30"/>
      <c r="D15" s="30"/>
      <c r="E15" s="30"/>
      <c r="F15" s="30"/>
      <c r="G15" s="30"/>
      <c r="H15" s="30"/>
      <c r="I15" s="30"/>
      <c r="J15" s="3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0.00390625" style="1" bestFit="1" customWidth="1"/>
    <col min="2" max="2" width="16.57421875" style="1" customWidth="1"/>
    <col min="3" max="3" width="9.140625" style="2" customWidth="1"/>
    <col min="4" max="4" width="10.140625" style="1" customWidth="1"/>
    <col min="5" max="6" width="10.421875" style="1" bestFit="1" customWidth="1"/>
    <col min="7" max="16384" width="9.140625" style="1" customWidth="1"/>
  </cols>
  <sheetData>
    <row r="1" spans="1:6" ht="12.75">
      <c r="A1" s="69" t="s">
        <v>9</v>
      </c>
      <c r="B1" s="69"/>
      <c r="C1" s="69"/>
      <c r="D1" s="69"/>
      <c r="E1" s="69"/>
      <c r="F1" s="69"/>
    </row>
    <row r="2" spans="1:6" ht="12.75">
      <c r="A2" s="70" t="s">
        <v>6</v>
      </c>
      <c r="B2" s="70" t="s">
        <v>7</v>
      </c>
      <c r="C2" s="71" t="s">
        <v>10</v>
      </c>
      <c r="D2" s="71" t="s">
        <v>11</v>
      </c>
      <c r="E2" s="70" t="s">
        <v>12</v>
      </c>
      <c r="F2" s="70" t="s">
        <v>12</v>
      </c>
    </row>
    <row r="3" spans="1:6" ht="12.75">
      <c r="A3" s="70"/>
      <c r="B3" s="70"/>
      <c r="C3" s="71"/>
      <c r="D3" s="71"/>
      <c r="E3" s="70"/>
      <c r="F3" s="70"/>
    </row>
    <row r="8" ht="12.75">
      <c r="D8" s="6"/>
    </row>
    <row r="14" ht="12.75">
      <c r="D14" s="2"/>
    </row>
    <row r="16" spans="4:5" ht="12.75">
      <c r="D16" s="2"/>
      <c r="E16" s="6"/>
    </row>
    <row r="17" spans="4:5" ht="12.75">
      <c r="D17" s="2"/>
      <c r="E17" s="6"/>
    </row>
    <row r="18" spans="4:5" ht="12.75">
      <c r="D18" s="2"/>
      <c r="E18" s="6"/>
    </row>
    <row r="21" spans="4:5" ht="12.75">
      <c r="D21" s="2"/>
      <c r="E21" s="6"/>
    </row>
    <row r="22" spans="4:5" ht="12.75">
      <c r="D22" s="2"/>
      <c r="E22" s="6"/>
    </row>
    <row r="24" ht="12.75">
      <c r="D24" s="2"/>
    </row>
    <row r="25" spans="4:5" ht="12.75">
      <c r="D25" s="2"/>
      <c r="E25" s="6"/>
    </row>
    <row r="26" ht="12.75">
      <c r="D26" s="2"/>
    </row>
    <row r="31" ht="12.75">
      <c r="D31" s="2"/>
    </row>
    <row r="32" ht="12.75">
      <c r="D32" s="2"/>
    </row>
    <row r="34" ht="12.75">
      <c r="D34" s="2"/>
    </row>
    <row r="35" ht="12.75">
      <c r="D35" s="2"/>
    </row>
    <row r="36" ht="12.75">
      <c r="D36" s="2"/>
    </row>
    <row r="37" ht="12.75">
      <c r="D37" s="2"/>
    </row>
    <row r="38" ht="12.75">
      <c r="D38" s="2"/>
    </row>
    <row r="39" ht="12.75">
      <c r="D39" s="2"/>
    </row>
    <row r="40" ht="12.75">
      <c r="D40" s="2"/>
    </row>
    <row r="41" ht="12.75">
      <c r="D41" s="2"/>
    </row>
    <row r="42" ht="12.75">
      <c r="E42" s="6"/>
    </row>
    <row r="43" ht="12.75">
      <c r="E43" s="6"/>
    </row>
    <row r="44" ht="12.75">
      <c r="D44" s="2"/>
    </row>
    <row r="45" ht="12.75">
      <c r="D45" s="2"/>
    </row>
    <row r="55" ht="12.75">
      <c r="D55" s="2"/>
    </row>
    <row r="56" ht="12.75">
      <c r="D56" s="2"/>
    </row>
    <row r="58" ht="12.75">
      <c r="D58" s="2"/>
    </row>
    <row r="59" ht="12.75">
      <c r="D59" s="2"/>
    </row>
    <row r="60" ht="12.75">
      <c r="D60" s="2"/>
    </row>
    <row r="72" spans="1:6" ht="12.75">
      <c r="A72" s="35"/>
      <c r="B72" s="35"/>
      <c r="C72" s="34"/>
      <c r="D72" s="34"/>
      <c r="E72" s="33"/>
      <c r="F72" s="33"/>
    </row>
    <row r="73" spans="1:6" ht="12.75">
      <c r="A73" s="35"/>
      <c r="B73" s="35"/>
      <c r="C73" s="34"/>
      <c r="D73" s="34"/>
      <c r="E73" s="33"/>
      <c r="F73" s="33"/>
    </row>
    <row r="74" spans="1:6" ht="12.75">
      <c r="A74" s="35"/>
      <c r="B74" s="35"/>
      <c r="C74" s="34"/>
      <c r="D74" s="34"/>
      <c r="E74" s="33"/>
      <c r="F74" s="33"/>
    </row>
    <row r="85" ht="12.75">
      <c r="D85" s="2"/>
    </row>
    <row r="86" ht="12.75">
      <c r="D86" s="2"/>
    </row>
    <row r="88" ht="12.75">
      <c r="D88" s="2"/>
    </row>
    <row r="89" ht="12.75">
      <c r="D89" s="2"/>
    </row>
    <row r="99" spans="4:5" ht="12.75">
      <c r="D99" s="2"/>
      <c r="E99" s="6"/>
    </row>
    <row r="100" spans="4:5" ht="12.75">
      <c r="D100" s="2"/>
      <c r="E100" s="6"/>
    </row>
    <row r="101" spans="4:5" ht="12.75">
      <c r="D101" s="2"/>
      <c r="E101" s="6"/>
    </row>
  </sheetData>
  <sheetProtection/>
  <mergeCells count="7">
    <mergeCell ref="A1:F1"/>
    <mergeCell ref="F2:F3"/>
    <mergeCell ref="E2:E3"/>
    <mergeCell ref="A2:A3"/>
    <mergeCell ref="B2:B3"/>
    <mergeCell ref="C2:C3"/>
    <mergeCell ref="D2:D3"/>
  </mergeCells>
  <printOptions/>
  <pageMargins left="0.7874015748031497" right="0.7874015748031497" top="0.4724409448818898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2014-02-25T17:05:42Z</cp:lastPrinted>
  <dcterms:created xsi:type="dcterms:W3CDTF">2005-02-02T18:17:44Z</dcterms:created>
  <dcterms:modified xsi:type="dcterms:W3CDTF">2014-03-05T14:32:01Z</dcterms:modified>
  <cp:category/>
  <cp:version/>
  <cp:contentType/>
  <cp:contentStatus/>
</cp:coreProperties>
</file>