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B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G253" l="1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<sst xmlns="http://schemas.openxmlformats.org/spreadsheetml/2006/main" count="419" uniqueCount="81">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</sst>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13" workbookViewId="0">
      <selection activeCell="E73" sqref="E73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1" t="s">
        <v>14</v>
      </c>
      <c r="G4" s="51"/>
      <c r="H4" s="51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2" t="s">
        <v>34</v>
      </c>
      <c r="G5" s="53"/>
      <c r="H5" s="54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2" t="s">
        <v>37</v>
      </c>
      <c r="G6" s="53"/>
      <c r="H6" s="54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2" t="s">
        <v>33</v>
      </c>
      <c r="G7" s="53"/>
      <c r="H7" s="54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2" t="s">
        <v>36</v>
      </c>
      <c r="G8" s="53"/>
      <c r="H8" s="54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2" t="s">
        <v>28</v>
      </c>
      <c r="G9" s="53"/>
      <c r="H9" s="54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2" t="s">
        <v>29</v>
      </c>
      <c r="G10" s="53"/>
      <c r="H10" s="54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2" t="s">
        <v>30</v>
      </c>
      <c r="G11" s="53"/>
      <c r="H11" s="54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2" t="s">
        <v>31</v>
      </c>
      <c r="G12" s="53"/>
      <c r="H12" s="54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5" t="s">
        <v>32</v>
      </c>
      <c r="G13" s="56"/>
      <c r="H13" s="57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/>
      <c r="J17" s="7" t="s">
        <v>0</v>
      </c>
      <c r="K17" s="4"/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/>
      <c r="J18" s="7" t="s">
        <v>0</v>
      </c>
      <c r="K18" s="5"/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/>
      <c r="J19" s="7" t="s">
        <v>0</v>
      </c>
      <c r="K19" s="5"/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/>
      <c r="J20" s="7" t="s">
        <v>0</v>
      </c>
      <c r="K20" s="5"/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/>
      <c r="J24" s="7" t="s">
        <v>0</v>
      </c>
      <c r="K24" s="4"/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/>
      <c r="J25" s="7" t="s">
        <v>0</v>
      </c>
      <c r="K25" s="5"/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/>
      <c r="J26" s="7" t="s">
        <v>0</v>
      </c>
      <c r="K26" s="5"/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/>
      <c r="J27" s="7" t="s">
        <v>0</v>
      </c>
      <c r="K27" s="5"/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/>
      <c r="J31" s="7" t="s">
        <v>0</v>
      </c>
      <c r="K31" s="4"/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/>
      <c r="J32" s="7" t="s">
        <v>0</v>
      </c>
      <c r="K32" s="5"/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/>
      <c r="J33" s="7" t="s">
        <v>0</v>
      </c>
      <c r="K33" s="5"/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/>
      <c r="J34" s="7" t="s">
        <v>0</v>
      </c>
      <c r="K34" s="5"/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/>
      <c r="J38" s="7" t="s">
        <v>0</v>
      </c>
      <c r="K38" s="4"/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/>
      <c r="J40" s="7" t="s">
        <v>0</v>
      </c>
      <c r="K40" s="5"/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/>
      <c r="J41" s="7" t="s">
        <v>0</v>
      </c>
      <c r="K41" s="5"/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>
        <v>3</v>
      </c>
      <c r="D52" s="7" t="s">
        <v>0</v>
      </c>
      <c r="E52" s="4">
        <v>1</v>
      </c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>
        <v>3</v>
      </c>
      <c r="D53" s="7" t="s">
        <v>0</v>
      </c>
      <c r="E53" s="4">
        <v>1</v>
      </c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>
        <v>3</v>
      </c>
      <c r="D54" s="7" t="s">
        <v>0</v>
      </c>
      <c r="E54" s="5">
        <v>1</v>
      </c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>
        <v>2</v>
      </c>
      <c r="D55" s="7" t="s">
        <v>0</v>
      </c>
      <c r="E55" s="4">
        <v>2</v>
      </c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>
        <v>4</v>
      </c>
      <c r="D59" s="7" t="s">
        <v>0</v>
      </c>
      <c r="E59" s="4">
        <v>0</v>
      </c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>
        <v>2</v>
      </c>
      <c r="D60" s="7" t="s">
        <v>0</v>
      </c>
      <c r="E60" s="4">
        <v>2</v>
      </c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>
        <v>3</v>
      </c>
      <c r="D61" s="7" t="s">
        <v>0</v>
      </c>
      <c r="E61" s="5">
        <v>1</v>
      </c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>
        <v>2</v>
      </c>
      <c r="D62" s="7" t="s">
        <v>0</v>
      </c>
      <c r="E62" s="4">
        <v>2</v>
      </c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>
        <v>1</v>
      </c>
      <c r="D66" s="7" t="s">
        <v>0</v>
      </c>
      <c r="E66" s="4">
        <v>3</v>
      </c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>
        <v>3</v>
      </c>
      <c r="D67" s="7" t="s">
        <v>0</v>
      </c>
      <c r="E67" s="5">
        <v>1</v>
      </c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>
        <v>2</v>
      </c>
      <c r="D68" s="7" t="s">
        <v>0</v>
      </c>
      <c r="E68" s="4">
        <v>2</v>
      </c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>
        <v>1</v>
      </c>
      <c r="D69" s="7" t="s">
        <v>0</v>
      </c>
      <c r="E69" s="4">
        <v>3</v>
      </c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/>
      <c r="D73" s="7" t="s">
        <v>0</v>
      </c>
      <c r="E73" s="4"/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/>
      <c r="D74" s="7" t="s">
        <v>0</v>
      </c>
      <c r="E74" s="4"/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/>
      <c r="D75" s="7" t="s">
        <v>0</v>
      </c>
      <c r="E75" s="4"/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/>
      <c r="D76" s="7" t="s">
        <v>0</v>
      </c>
      <c r="E76" s="4"/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1" t="s">
        <v>15</v>
      </c>
      <c r="G79" s="51"/>
      <c r="H79" s="51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75" workbookViewId="0">
      <selection activeCell="F95" sqref="F95"/>
    </sheetView>
  </sheetViews>
  <sheetFormatPr defaultRowHeight="12.75"/>
  <cols>
    <col min="1" max="1" width="17.140625" customWidth="1"/>
  </cols>
  <sheetData>
    <row r="1" spans="1:7" ht="12.75" customHeight="1">
      <c r="A1" s="60" t="s">
        <v>52</v>
      </c>
      <c r="B1" s="62" t="s">
        <v>53</v>
      </c>
      <c r="C1" s="62" t="s">
        <v>54</v>
      </c>
      <c r="D1" s="62" t="s">
        <v>55</v>
      </c>
      <c r="E1" s="62" t="s">
        <v>56</v>
      </c>
      <c r="F1" s="62" t="s">
        <v>57</v>
      </c>
      <c r="G1" s="58" t="s">
        <v>58</v>
      </c>
    </row>
    <row r="2" spans="1:7">
      <c r="A2" s="61"/>
      <c r="B2" s="63"/>
      <c r="C2" s="63"/>
      <c r="D2" s="63"/>
      <c r="E2" s="63"/>
      <c r="F2" s="63"/>
      <c r="G2" s="59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0" t="s">
        <v>59</v>
      </c>
      <c r="B13" s="62" t="s">
        <v>53</v>
      </c>
      <c r="C13" s="62" t="s">
        <v>54</v>
      </c>
      <c r="D13" s="62" t="s">
        <v>55</v>
      </c>
      <c r="E13" s="62" t="s">
        <v>56</v>
      </c>
      <c r="F13" s="62" t="s">
        <v>57</v>
      </c>
      <c r="G13" s="58" t="s">
        <v>58</v>
      </c>
    </row>
    <row r="14" spans="1:7">
      <c r="A14" s="61"/>
      <c r="B14" s="63"/>
      <c r="C14" s="63"/>
      <c r="D14" s="63"/>
      <c r="E14" s="63"/>
      <c r="F14" s="63"/>
      <c r="G14" s="59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0" t="s">
        <v>60</v>
      </c>
      <c r="B25" s="62" t="s">
        <v>53</v>
      </c>
      <c r="C25" s="62" t="s">
        <v>54</v>
      </c>
      <c r="D25" s="62" t="s">
        <v>55</v>
      </c>
      <c r="E25" s="62" t="s">
        <v>56</v>
      </c>
      <c r="F25" s="62" t="s">
        <v>57</v>
      </c>
      <c r="G25" s="58" t="s">
        <v>58</v>
      </c>
    </row>
    <row r="26" spans="1:7">
      <c r="A26" s="61"/>
      <c r="B26" s="63"/>
      <c r="C26" s="63"/>
      <c r="D26" s="63"/>
      <c r="E26" s="63"/>
      <c r="F26" s="63"/>
      <c r="G26" s="59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0" t="s">
        <v>61</v>
      </c>
      <c r="B37" s="62" t="s">
        <v>53</v>
      </c>
      <c r="C37" s="62" t="s">
        <v>54</v>
      </c>
      <c r="D37" s="62" t="s">
        <v>55</v>
      </c>
      <c r="E37" s="62" t="s">
        <v>56</v>
      </c>
      <c r="F37" s="62" t="s">
        <v>57</v>
      </c>
      <c r="G37" s="58" t="s">
        <v>58</v>
      </c>
    </row>
    <row r="38" spans="1:7">
      <c r="A38" s="61"/>
      <c r="B38" s="63"/>
      <c r="C38" s="63"/>
      <c r="D38" s="63"/>
      <c r="E38" s="63"/>
      <c r="F38" s="63"/>
      <c r="G38" s="59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60" t="s">
        <v>62</v>
      </c>
      <c r="B49" s="62" t="s">
        <v>53</v>
      </c>
      <c r="C49" s="62" t="s">
        <v>54</v>
      </c>
      <c r="D49" s="62" t="s">
        <v>55</v>
      </c>
      <c r="E49" s="62" t="s">
        <v>56</v>
      </c>
      <c r="F49" s="62" t="s">
        <v>57</v>
      </c>
      <c r="G49" s="58" t="s">
        <v>58</v>
      </c>
    </row>
    <row r="50" spans="1:7">
      <c r="A50" s="61"/>
      <c r="B50" s="63"/>
      <c r="C50" s="63"/>
      <c r="D50" s="63"/>
      <c r="E50" s="63"/>
      <c r="F50" s="63"/>
      <c r="G50" s="59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>
        <v>74</v>
      </c>
      <c r="F51" s="31">
        <v>66</v>
      </c>
      <c r="G51" s="32">
        <f t="shared" ref="G51:G59" si="9">E51-F51</f>
        <v>8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>
        <v>80</v>
      </c>
      <c r="F52" s="31">
        <v>42</v>
      </c>
      <c r="G52" s="32">
        <f t="shared" si="9"/>
        <v>38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>
        <v>42</v>
      </c>
      <c r="F53" s="31">
        <v>86</v>
      </c>
      <c r="G53" s="32">
        <f t="shared" si="9"/>
        <v>-44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>
        <v>42</v>
      </c>
      <c r="F54" s="31">
        <v>80</v>
      </c>
      <c r="G54" s="32">
        <f t="shared" si="9"/>
        <v>-38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>
        <v>86</v>
      </c>
      <c r="F55" s="31">
        <v>42</v>
      </c>
      <c r="G55" s="32">
        <f t="shared" si="9"/>
        <v>44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>
        <v>78</v>
      </c>
      <c r="F56" s="31">
        <v>70</v>
      </c>
      <c r="G56" s="32">
        <f t="shared" si="9"/>
        <v>8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>
        <v>70</v>
      </c>
      <c r="F58" s="31">
        <v>78</v>
      </c>
      <c r="G58" s="32">
        <f t="shared" si="9"/>
        <v>-8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>
        <v>66</v>
      </c>
      <c r="F59" s="35">
        <v>74</v>
      </c>
      <c r="G59" s="36">
        <f t="shared" si="9"/>
        <v>-8</v>
      </c>
    </row>
    <row r="60" spans="1:7" ht="13.5" thickBot="1"/>
    <row r="61" spans="1:7" ht="12.75" customHeight="1">
      <c r="A61" s="60" t="s">
        <v>63</v>
      </c>
      <c r="B61" s="62" t="s">
        <v>53</v>
      </c>
      <c r="C61" s="62" t="s">
        <v>54</v>
      </c>
      <c r="D61" s="62" t="s">
        <v>55</v>
      </c>
      <c r="E61" s="62" t="s">
        <v>56</v>
      </c>
      <c r="F61" s="62" t="s">
        <v>57</v>
      </c>
      <c r="G61" s="58" t="s">
        <v>58</v>
      </c>
    </row>
    <row r="62" spans="1:7">
      <c r="A62" s="61"/>
      <c r="B62" s="63"/>
      <c r="C62" s="63"/>
      <c r="D62" s="63"/>
      <c r="E62" s="63"/>
      <c r="F62" s="63"/>
      <c r="G62" s="59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4</v>
      </c>
      <c r="C64" s="10">
        <f>'1º Fase'!E55</f>
        <v>2</v>
      </c>
      <c r="D64" s="10">
        <f>'1º Fase'!C55</f>
        <v>2</v>
      </c>
      <c r="E64" s="31">
        <v>72</v>
      </c>
      <c r="F64" s="31">
        <v>76</v>
      </c>
      <c r="G64" s="32">
        <f t="shared" si="11"/>
        <v>-4</v>
      </c>
    </row>
    <row r="65" spans="1:7">
      <c r="A65" s="30" t="str">
        <f>'1º Fase'!F$7</f>
        <v>LAEISZ</v>
      </c>
      <c r="B65" s="10">
        <f t="shared" si="10"/>
        <v>4</v>
      </c>
      <c r="C65" s="10">
        <f>'1º Fase'!C55</f>
        <v>2</v>
      </c>
      <c r="D65" s="10">
        <f>'1º Fase'!E55</f>
        <v>2</v>
      </c>
      <c r="E65" s="31">
        <v>76</v>
      </c>
      <c r="F65" s="31">
        <v>72</v>
      </c>
      <c r="G65" s="32">
        <f t="shared" si="11"/>
        <v>4</v>
      </c>
    </row>
    <row r="66" spans="1:7">
      <c r="A66" s="30" t="str">
        <f>'1º Fase'!F$8</f>
        <v>DELBER</v>
      </c>
      <c r="B66" s="10">
        <f t="shared" si="10"/>
        <v>4</v>
      </c>
      <c r="C66" s="10">
        <f>'1º Fase'!C54</f>
        <v>3</v>
      </c>
      <c r="D66" s="10">
        <f>'1º Fase'!E54</f>
        <v>1</v>
      </c>
      <c r="E66" s="31">
        <v>78</v>
      </c>
      <c r="F66" s="31">
        <v>54</v>
      </c>
      <c r="G66" s="32">
        <f t="shared" si="11"/>
        <v>24</v>
      </c>
    </row>
    <row r="67" spans="1:7">
      <c r="A67" s="30" t="str">
        <f>'1º Fase'!F$9</f>
        <v>VOLTA GRANDE</v>
      </c>
      <c r="B67" s="10">
        <f t="shared" si="10"/>
        <v>4</v>
      </c>
      <c r="C67" s="10">
        <f>'1º Fase'!E53</f>
        <v>1</v>
      </c>
      <c r="D67" s="10">
        <f>'1º Fase'!C53</f>
        <v>3</v>
      </c>
      <c r="E67" s="31">
        <v>78</v>
      </c>
      <c r="F67" s="31">
        <v>74</v>
      </c>
      <c r="G67" s="32">
        <f t="shared" si="11"/>
        <v>4</v>
      </c>
    </row>
    <row r="68" spans="1:7">
      <c r="A68" s="30" t="str">
        <f>'1º Fase'!F$10</f>
        <v>VILDO</v>
      </c>
      <c r="B68" s="10">
        <f t="shared" si="10"/>
        <v>4</v>
      </c>
      <c r="C68" s="10">
        <f>'1º Fase'!E54</f>
        <v>1</v>
      </c>
      <c r="D68" s="10">
        <f>'1º Fase'!C54</f>
        <v>3</v>
      </c>
      <c r="E68" s="31">
        <v>54</v>
      </c>
      <c r="F68" s="31">
        <v>78</v>
      </c>
      <c r="G68" s="32">
        <f t="shared" si="11"/>
        <v>-24</v>
      </c>
    </row>
    <row r="69" spans="1:7">
      <c r="A69" s="30" t="str">
        <f>'1º Fase'!F$11</f>
        <v>RONCADOR</v>
      </c>
      <c r="B69" s="10">
        <f t="shared" si="10"/>
        <v>4</v>
      </c>
      <c r="C69" s="10">
        <f>'1º Fase'!C53</f>
        <v>3</v>
      </c>
      <c r="D69" s="10">
        <f>'1º Fase'!E53</f>
        <v>1</v>
      </c>
      <c r="E69" s="31">
        <v>74</v>
      </c>
      <c r="F69" s="31">
        <v>78</v>
      </c>
      <c r="G69" s="32">
        <f t="shared" si="11"/>
        <v>-4</v>
      </c>
    </row>
    <row r="70" spans="1:7">
      <c r="A70" s="30" t="str">
        <f>'1º Fase'!F$12</f>
        <v>7 DE MAIO</v>
      </c>
      <c r="B70" s="10">
        <f t="shared" si="10"/>
        <v>4</v>
      </c>
      <c r="C70" s="10">
        <f>'1º Fase'!C52</f>
        <v>3</v>
      </c>
      <c r="D70" s="10">
        <f>'1º Fase'!E52</f>
        <v>1</v>
      </c>
      <c r="E70" s="31">
        <v>84</v>
      </c>
      <c r="F70" s="31">
        <v>38</v>
      </c>
      <c r="G70" s="32">
        <f t="shared" si="11"/>
        <v>46</v>
      </c>
    </row>
    <row r="71" spans="1:7" ht="13.5" thickBot="1">
      <c r="A71" s="33" t="str">
        <f>'1º Fase'!F$13</f>
        <v>CAÇADOR</v>
      </c>
      <c r="B71" s="34">
        <f t="shared" si="10"/>
        <v>4</v>
      </c>
      <c r="C71" s="34">
        <f>'1º Fase'!E52</f>
        <v>1</v>
      </c>
      <c r="D71" s="34">
        <f>'1º Fase'!C52</f>
        <v>3</v>
      </c>
      <c r="E71" s="35">
        <v>38</v>
      </c>
      <c r="F71" s="35">
        <v>84</v>
      </c>
      <c r="G71" s="36">
        <f t="shared" si="11"/>
        <v>-46</v>
      </c>
    </row>
    <row r="72" spans="1:7" ht="13.5" thickBot="1"/>
    <row r="73" spans="1:7" ht="12.75" customHeight="1">
      <c r="A73" s="60" t="s">
        <v>64</v>
      </c>
      <c r="B73" s="62" t="s">
        <v>53</v>
      </c>
      <c r="C73" s="62" t="s">
        <v>54</v>
      </c>
      <c r="D73" s="62" t="s">
        <v>55</v>
      </c>
      <c r="E73" s="62" t="s">
        <v>56</v>
      </c>
      <c r="F73" s="62" t="s">
        <v>57</v>
      </c>
      <c r="G73" s="58" t="s">
        <v>58</v>
      </c>
    </row>
    <row r="74" spans="1:7">
      <c r="A74" s="61"/>
      <c r="B74" s="63"/>
      <c r="C74" s="63"/>
      <c r="D74" s="63"/>
      <c r="E74" s="63"/>
      <c r="F74" s="63"/>
      <c r="G74" s="59"/>
    </row>
    <row r="75" spans="1:7">
      <c r="A75" s="30" t="str">
        <f>'1º Fase'!F$5</f>
        <v>13 DE MAIO</v>
      </c>
      <c r="B75" s="10">
        <f t="shared" ref="B75:B83" si="12">SUM(C75:D75)</f>
        <v>4</v>
      </c>
      <c r="C75" s="10">
        <f>'1º Fase'!E59</f>
        <v>0</v>
      </c>
      <c r="D75" s="10">
        <f>'1º Fase'!C59</f>
        <v>4</v>
      </c>
      <c r="E75" s="31">
        <v>46</v>
      </c>
      <c r="F75" s="31">
        <v>96</v>
      </c>
      <c r="G75" s="32">
        <f t="shared" ref="G75:G83" si="13">E75-F75</f>
        <v>-50</v>
      </c>
    </row>
    <row r="76" spans="1:7">
      <c r="A76" s="30" t="str">
        <f>'1º Fase'!F$6</f>
        <v>WEIDMANN</v>
      </c>
      <c r="B76" s="10">
        <f t="shared" si="12"/>
        <v>4</v>
      </c>
      <c r="C76" s="10">
        <f>'1º Fase'!C61</f>
        <v>3</v>
      </c>
      <c r="D76" s="10">
        <f>'1º Fase'!E61</f>
        <v>1</v>
      </c>
      <c r="E76" s="31">
        <v>84</v>
      </c>
      <c r="F76" s="31">
        <v>44</v>
      </c>
      <c r="G76" s="32">
        <f t="shared" si="13"/>
        <v>40</v>
      </c>
    </row>
    <row r="77" spans="1:7">
      <c r="A77" s="30" t="str">
        <f>'1º Fase'!F$7</f>
        <v>LAEISZ</v>
      </c>
      <c r="B77" s="10">
        <f t="shared" si="12"/>
        <v>4</v>
      </c>
      <c r="C77" s="10">
        <f>'1º Fase'!E62</f>
        <v>2</v>
      </c>
      <c r="D77" s="10">
        <f>'1º Fase'!C62</f>
        <v>2</v>
      </c>
      <c r="E77" s="31">
        <v>74</v>
      </c>
      <c r="F77" s="31">
        <v>88</v>
      </c>
      <c r="G77" s="32">
        <f t="shared" si="13"/>
        <v>-14</v>
      </c>
    </row>
    <row r="78" spans="1:7">
      <c r="A78" s="30" t="str">
        <f>'1º Fase'!F$8</f>
        <v>DELBER</v>
      </c>
      <c r="B78" s="10">
        <f t="shared" si="12"/>
        <v>4</v>
      </c>
      <c r="C78" s="10">
        <f>'1º Fase'!E60</f>
        <v>2</v>
      </c>
      <c r="D78" s="10">
        <f>'1º Fase'!C60</f>
        <v>2</v>
      </c>
      <c r="E78" s="31">
        <v>90</v>
      </c>
      <c r="F78" s="31">
        <v>74</v>
      </c>
      <c r="G78" s="32">
        <f t="shared" si="13"/>
        <v>16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4</v>
      </c>
      <c r="C80" s="10">
        <f>'1º Fase'!C62</f>
        <v>2</v>
      </c>
      <c r="D80" s="10">
        <f>'1º Fase'!E62</f>
        <v>2</v>
      </c>
      <c r="E80" s="31">
        <v>88</v>
      </c>
      <c r="F80" s="31">
        <v>74</v>
      </c>
      <c r="G80" s="32">
        <f t="shared" si="13"/>
        <v>14</v>
      </c>
    </row>
    <row r="81" spans="1:7">
      <c r="A81" s="30" t="str">
        <f>'1º Fase'!F$11</f>
        <v>RONCADOR</v>
      </c>
      <c r="B81" s="10">
        <f t="shared" si="12"/>
        <v>4</v>
      </c>
      <c r="C81" s="10">
        <f>'1º Fase'!E61</f>
        <v>1</v>
      </c>
      <c r="D81" s="10">
        <f>'1º Fase'!C61</f>
        <v>3</v>
      </c>
      <c r="E81" s="31">
        <v>44</v>
      </c>
      <c r="F81" s="31">
        <v>84</v>
      </c>
      <c r="G81" s="32">
        <f t="shared" si="13"/>
        <v>-40</v>
      </c>
    </row>
    <row r="82" spans="1:7">
      <c r="A82" s="30" t="str">
        <f>'1º Fase'!F$12</f>
        <v>7 DE MAIO</v>
      </c>
      <c r="B82" s="10">
        <f t="shared" si="12"/>
        <v>4</v>
      </c>
      <c r="C82" s="10">
        <f>'1º Fase'!C59</f>
        <v>4</v>
      </c>
      <c r="D82" s="10">
        <f>'1º Fase'!E59</f>
        <v>0</v>
      </c>
      <c r="E82" s="31">
        <v>96</v>
      </c>
      <c r="F82" s="31">
        <v>46</v>
      </c>
      <c r="G82" s="32">
        <f t="shared" si="13"/>
        <v>50</v>
      </c>
    </row>
    <row r="83" spans="1:7" ht="13.5" thickBot="1">
      <c r="A83" s="33" t="str">
        <f>'1º Fase'!F$13</f>
        <v>CAÇADOR</v>
      </c>
      <c r="B83" s="34">
        <f t="shared" si="12"/>
        <v>4</v>
      </c>
      <c r="C83" s="34">
        <f>'1º Fase'!C60</f>
        <v>2</v>
      </c>
      <c r="D83" s="34">
        <f>'1º Fase'!E60</f>
        <v>2</v>
      </c>
      <c r="E83" s="35">
        <v>74</v>
      </c>
      <c r="F83" s="35">
        <v>90</v>
      </c>
      <c r="G83" s="36">
        <f t="shared" si="13"/>
        <v>-16</v>
      </c>
    </row>
    <row r="84" spans="1:7" ht="13.5" thickBot="1"/>
    <row r="85" spans="1:7" ht="12.75" customHeight="1">
      <c r="A85" s="60" t="s">
        <v>65</v>
      </c>
      <c r="B85" s="62" t="s">
        <v>53</v>
      </c>
      <c r="C85" s="62" t="s">
        <v>54</v>
      </c>
      <c r="D85" s="62" t="s">
        <v>55</v>
      </c>
      <c r="E85" s="62" t="s">
        <v>56</v>
      </c>
      <c r="F85" s="62" t="s">
        <v>57</v>
      </c>
      <c r="G85" s="58" t="s">
        <v>58</v>
      </c>
    </row>
    <row r="86" spans="1:7">
      <c r="A86" s="61"/>
      <c r="B86" s="63"/>
      <c r="C86" s="63"/>
      <c r="D86" s="63"/>
      <c r="E86" s="63"/>
      <c r="F86" s="63"/>
      <c r="G86" s="59"/>
    </row>
    <row r="87" spans="1:7">
      <c r="A87" s="30" t="str">
        <f>'1º Fase'!F$5</f>
        <v>13 DE MAIO</v>
      </c>
      <c r="B87" s="10">
        <f t="shared" ref="B87:B95" si="14">SUM(C87:D87)</f>
        <v>4</v>
      </c>
      <c r="C87" s="10">
        <f>'1º Fase'!E66</f>
        <v>3</v>
      </c>
      <c r="D87" s="10">
        <f>'1º Fase'!C66</f>
        <v>1</v>
      </c>
      <c r="E87" s="31">
        <v>84</v>
      </c>
      <c r="F87" s="31">
        <v>58</v>
      </c>
      <c r="G87" s="32">
        <f t="shared" ref="G87:G95" si="15">E87-F87</f>
        <v>26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4</v>
      </c>
      <c r="C89" s="10">
        <f>'1º Fase'!C68</f>
        <v>2</v>
      </c>
      <c r="D89" s="10">
        <f>'1º Fase'!E68</f>
        <v>2</v>
      </c>
      <c r="E89" s="31">
        <v>80</v>
      </c>
      <c r="F89" s="31">
        <v>52</v>
      </c>
      <c r="G89" s="32">
        <f t="shared" si="15"/>
        <v>28</v>
      </c>
    </row>
    <row r="90" spans="1:7">
      <c r="A90" s="30" t="str">
        <f>'1º Fase'!F$8</f>
        <v>DELBER</v>
      </c>
      <c r="B90" s="10">
        <f t="shared" si="14"/>
        <v>4</v>
      </c>
      <c r="C90" s="10">
        <f>'1º Fase'!C67</f>
        <v>3</v>
      </c>
      <c r="D90" s="10">
        <f>'1º Fase'!E67</f>
        <v>1</v>
      </c>
      <c r="E90" s="31">
        <v>90</v>
      </c>
      <c r="F90" s="31">
        <v>54</v>
      </c>
      <c r="G90" s="32">
        <f t="shared" si="15"/>
        <v>36</v>
      </c>
    </row>
    <row r="91" spans="1:7">
      <c r="A91" s="30" t="str">
        <f>'1º Fase'!F$9</f>
        <v>VOLTA GRANDE</v>
      </c>
      <c r="B91" s="10">
        <f t="shared" si="14"/>
        <v>4</v>
      </c>
      <c r="C91" s="10">
        <f>'1º Fase'!C66</f>
        <v>1</v>
      </c>
      <c r="D91" s="10">
        <f>'1º Fase'!E66</f>
        <v>3</v>
      </c>
      <c r="E91" s="31">
        <v>58</v>
      </c>
      <c r="F91" s="31">
        <v>84</v>
      </c>
      <c r="G91" s="32">
        <f t="shared" si="15"/>
        <v>-26</v>
      </c>
    </row>
    <row r="92" spans="1:7">
      <c r="A92" s="30" t="str">
        <f>'1º Fase'!F$10</f>
        <v>VILDO</v>
      </c>
      <c r="B92" s="10">
        <f t="shared" si="14"/>
        <v>4</v>
      </c>
      <c r="C92" s="10">
        <f>'1º Fase'!E69</f>
        <v>3</v>
      </c>
      <c r="D92" s="10">
        <f>'1º Fase'!C69</f>
        <v>1</v>
      </c>
      <c r="E92" s="31">
        <v>84</v>
      </c>
      <c r="F92" s="31">
        <v>60</v>
      </c>
      <c r="G92" s="32">
        <f t="shared" si="15"/>
        <v>24</v>
      </c>
    </row>
    <row r="93" spans="1:7">
      <c r="A93" s="30" t="str">
        <f>'1º Fase'!F$11</f>
        <v>RONCADOR</v>
      </c>
      <c r="B93" s="10">
        <f t="shared" si="14"/>
        <v>4</v>
      </c>
      <c r="C93" s="10">
        <f>'1º Fase'!C69</f>
        <v>1</v>
      </c>
      <c r="D93" s="10">
        <f>'1º Fase'!E69</f>
        <v>3</v>
      </c>
      <c r="E93" s="31">
        <v>60</v>
      </c>
      <c r="F93" s="31">
        <v>84</v>
      </c>
      <c r="G93" s="32">
        <f t="shared" si="15"/>
        <v>-24</v>
      </c>
    </row>
    <row r="94" spans="1:7">
      <c r="A94" s="30" t="str">
        <f>'1º Fase'!F$12</f>
        <v>7 DE MAIO</v>
      </c>
      <c r="B94" s="10">
        <f t="shared" si="14"/>
        <v>4</v>
      </c>
      <c r="C94" s="10">
        <f>'1º Fase'!E67</f>
        <v>1</v>
      </c>
      <c r="D94" s="10">
        <f>'1º Fase'!C67</f>
        <v>3</v>
      </c>
      <c r="E94" s="31">
        <v>54</v>
      </c>
      <c r="F94" s="31">
        <v>90</v>
      </c>
      <c r="G94" s="32">
        <f t="shared" si="15"/>
        <v>-36</v>
      </c>
    </row>
    <row r="95" spans="1:7" ht="13.5" thickBot="1">
      <c r="A95" s="33" t="str">
        <f>'1º Fase'!F$13</f>
        <v>CAÇADOR</v>
      </c>
      <c r="B95" s="34">
        <f t="shared" si="14"/>
        <v>4</v>
      </c>
      <c r="C95" s="34">
        <f>'1º Fase'!E68</f>
        <v>2</v>
      </c>
      <c r="D95" s="34">
        <f>'1º Fase'!C68</f>
        <v>2</v>
      </c>
      <c r="E95" s="35">
        <v>52</v>
      </c>
      <c r="F95" s="35">
        <v>80</v>
      </c>
      <c r="G95" s="36">
        <f t="shared" si="15"/>
        <v>-28</v>
      </c>
    </row>
    <row r="96" spans="1:7" ht="13.5" thickBot="1"/>
    <row r="97" spans="1:7" ht="12.75" customHeight="1">
      <c r="A97" s="60" t="s">
        <v>66</v>
      </c>
      <c r="B97" s="62" t="s">
        <v>53</v>
      </c>
      <c r="C97" s="62" t="s">
        <v>54</v>
      </c>
      <c r="D97" s="62" t="s">
        <v>55</v>
      </c>
      <c r="E97" s="62" t="s">
        <v>56</v>
      </c>
      <c r="F97" s="62" t="s">
        <v>57</v>
      </c>
      <c r="G97" s="58" t="s">
        <v>58</v>
      </c>
    </row>
    <row r="98" spans="1:7">
      <c r="A98" s="61"/>
      <c r="B98" s="63"/>
      <c r="C98" s="63"/>
      <c r="D98" s="63"/>
      <c r="E98" s="63"/>
      <c r="F98" s="63"/>
      <c r="G98" s="59"/>
    </row>
    <row r="99" spans="1:7">
      <c r="A99" s="30" t="str">
        <f>'1º Fase'!F$5</f>
        <v>13 DE MAIO</v>
      </c>
      <c r="B99" s="10">
        <f t="shared" ref="B99:B107" si="16">SUM(C99:D99)</f>
        <v>0</v>
      </c>
      <c r="C99" s="10">
        <f>'1º Fase'!C73</f>
        <v>0</v>
      </c>
      <c r="D99" s="10">
        <f>'1º Fase'!E73</f>
        <v>0</v>
      </c>
      <c r="E99" s="31"/>
      <c r="F99" s="31"/>
      <c r="G99" s="32">
        <f t="shared" ref="G99:G107" si="17">E99-F99</f>
        <v>0</v>
      </c>
    </row>
    <row r="100" spans="1:7">
      <c r="A100" s="30" t="str">
        <f>'1º Fase'!F$6</f>
        <v>WEIDMANN</v>
      </c>
      <c r="B100" s="10">
        <f t="shared" si="16"/>
        <v>0</v>
      </c>
      <c r="C100" s="10">
        <f>'1º Fase'!C74</f>
        <v>0</v>
      </c>
      <c r="D100" s="10">
        <f>'1º Fase'!E74</f>
        <v>0</v>
      </c>
      <c r="E100" s="31"/>
      <c r="F100" s="31"/>
      <c r="G100" s="32">
        <f t="shared" si="17"/>
        <v>0</v>
      </c>
    </row>
    <row r="101" spans="1:7">
      <c r="A101" s="30" t="str">
        <f>'1º Fase'!F$7</f>
        <v>LAEISZ</v>
      </c>
      <c r="B101" s="10">
        <f t="shared" si="16"/>
        <v>0</v>
      </c>
      <c r="C101" s="10">
        <f>'1º Fase'!E75</f>
        <v>0</v>
      </c>
      <c r="D101" s="10">
        <f>'1º Fase'!C75</f>
        <v>0</v>
      </c>
      <c r="E101" s="31"/>
      <c r="F101" s="31"/>
      <c r="G101" s="32">
        <f t="shared" si="17"/>
        <v>0</v>
      </c>
    </row>
    <row r="102" spans="1:7">
      <c r="A102" s="30" t="str">
        <f>'1º Fase'!F$8</f>
        <v>DELBER</v>
      </c>
      <c r="B102" s="10">
        <f t="shared" si="16"/>
        <v>0</v>
      </c>
      <c r="C102" s="10">
        <f>'1º Fase'!E73</f>
        <v>0</v>
      </c>
      <c r="D102" s="10">
        <f>'1º Fase'!C73</f>
        <v>0</v>
      </c>
      <c r="E102" s="31"/>
      <c r="F102" s="31"/>
      <c r="G102" s="32">
        <f t="shared" si="17"/>
        <v>0</v>
      </c>
    </row>
    <row r="103" spans="1:7">
      <c r="A103" s="30" t="str">
        <f>'1º Fase'!F$9</f>
        <v>VOLTA GRANDE</v>
      </c>
      <c r="B103" s="10">
        <f t="shared" si="16"/>
        <v>0</v>
      </c>
      <c r="C103" s="10">
        <f>'1º Fase'!E74</f>
        <v>0</v>
      </c>
      <c r="D103" s="10">
        <f>'1º Fase'!C74</f>
        <v>0</v>
      </c>
      <c r="E103" s="31"/>
      <c r="F103" s="31"/>
      <c r="G103" s="32">
        <f t="shared" si="17"/>
        <v>0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0</v>
      </c>
      <c r="C105" s="10">
        <f>'1º Fase'!E76</f>
        <v>0</v>
      </c>
      <c r="D105" s="10">
        <f>'1º Fase'!C76</f>
        <v>0</v>
      </c>
      <c r="E105" s="31"/>
      <c r="F105" s="31"/>
      <c r="G105" s="32">
        <f t="shared" si="17"/>
        <v>0</v>
      </c>
    </row>
    <row r="106" spans="1:7">
      <c r="A106" s="30" t="str">
        <f>'1º Fase'!F$12</f>
        <v>7 DE MAIO</v>
      </c>
      <c r="B106" s="10">
        <f t="shared" si="16"/>
        <v>0</v>
      </c>
      <c r="C106" s="10">
        <f>'1º Fase'!C75</f>
        <v>0</v>
      </c>
      <c r="D106" s="10">
        <f>'1º Fase'!E75</f>
        <v>0</v>
      </c>
      <c r="E106" s="31"/>
      <c r="F106" s="31"/>
      <c r="G106" s="32">
        <f t="shared" si="17"/>
        <v>0</v>
      </c>
    </row>
    <row r="107" spans="1:7" ht="13.5" thickBot="1">
      <c r="A107" s="33" t="str">
        <f>'1º Fase'!F$13</f>
        <v>CAÇADOR</v>
      </c>
      <c r="B107" s="34">
        <f t="shared" si="16"/>
        <v>0</v>
      </c>
      <c r="C107" s="34">
        <f>'1º Fase'!C76</f>
        <v>0</v>
      </c>
      <c r="D107" s="34">
        <f>'1º Fase'!E76</f>
        <v>0</v>
      </c>
      <c r="E107" s="35"/>
      <c r="F107" s="35"/>
      <c r="G107" s="36">
        <f t="shared" si="17"/>
        <v>0</v>
      </c>
    </row>
    <row r="108" spans="1:7" ht="13.5" thickBot="1"/>
    <row r="109" spans="1:7">
      <c r="A109" s="60" t="s">
        <v>67</v>
      </c>
      <c r="B109" s="62" t="s">
        <v>53</v>
      </c>
      <c r="C109" s="62" t="s">
        <v>54</v>
      </c>
      <c r="D109" s="62" t="s">
        <v>55</v>
      </c>
      <c r="E109" s="62" t="s">
        <v>56</v>
      </c>
      <c r="F109" s="62" t="s">
        <v>57</v>
      </c>
      <c r="G109" s="58" t="s">
        <v>58</v>
      </c>
    </row>
    <row r="110" spans="1:7">
      <c r="A110" s="61"/>
      <c r="B110" s="63"/>
      <c r="C110" s="63"/>
      <c r="D110" s="63"/>
      <c r="E110" s="63"/>
      <c r="F110" s="63"/>
      <c r="G110" s="59"/>
    </row>
    <row r="111" spans="1:7">
      <c r="A111" s="30" t="str">
        <f>'1º Fase'!F$5</f>
        <v>13 DE MAIO</v>
      </c>
      <c r="B111" s="10">
        <f t="shared" ref="B111:B119" si="18">SUM(C111:D111)</f>
        <v>28</v>
      </c>
      <c r="C111" s="31">
        <f t="shared" ref="C111:F119" si="19">C3+C15+C27+C39+C51+C63+C75+C87+C99</f>
        <v>16</v>
      </c>
      <c r="D111" s="31">
        <f t="shared" si="19"/>
        <v>12</v>
      </c>
      <c r="E111" s="31">
        <f t="shared" si="19"/>
        <v>522</v>
      </c>
      <c r="F111" s="31">
        <f t="shared" si="19"/>
        <v>512</v>
      </c>
      <c r="G111" s="32">
        <f t="shared" ref="G111:G119" si="20">E111-F111</f>
        <v>10</v>
      </c>
    </row>
    <row r="112" spans="1:7">
      <c r="A112" s="30" t="str">
        <f>'1º Fase'!F$6</f>
        <v>WEIDMANN</v>
      </c>
      <c r="B112" s="10">
        <f t="shared" si="18"/>
        <v>28</v>
      </c>
      <c r="C112" s="31">
        <f t="shared" si="19"/>
        <v>17</v>
      </c>
      <c r="D112" s="31">
        <f t="shared" si="19"/>
        <v>11</v>
      </c>
      <c r="E112" s="31">
        <f t="shared" si="19"/>
        <v>522</v>
      </c>
      <c r="F112" s="31">
        <f t="shared" si="19"/>
        <v>454</v>
      </c>
      <c r="G112" s="32">
        <f t="shared" si="20"/>
        <v>68</v>
      </c>
    </row>
    <row r="113" spans="1:7">
      <c r="A113" s="30" t="str">
        <f>'1º Fase'!F$7</f>
        <v>LAEISZ</v>
      </c>
      <c r="B113" s="10">
        <f t="shared" si="18"/>
        <v>28</v>
      </c>
      <c r="C113" s="31">
        <f t="shared" si="19"/>
        <v>9</v>
      </c>
      <c r="D113" s="31">
        <f t="shared" si="19"/>
        <v>19</v>
      </c>
      <c r="E113" s="31">
        <f t="shared" si="19"/>
        <v>458</v>
      </c>
      <c r="F113" s="31">
        <f t="shared" si="19"/>
        <v>570</v>
      </c>
      <c r="G113" s="32">
        <f t="shared" si="20"/>
        <v>-112</v>
      </c>
    </row>
    <row r="114" spans="1:7">
      <c r="A114" s="30" t="str">
        <f>'1º Fase'!F$8</f>
        <v>DELBER</v>
      </c>
      <c r="B114" s="10">
        <f t="shared" si="18"/>
        <v>28</v>
      </c>
      <c r="C114" s="31">
        <f t="shared" si="19"/>
        <v>18</v>
      </c>
      <c r="D114" s="31">
        <f t="shared" si="19"/>
        <v>10</v>
      </c>
      <c r="E114" s="31">
        <f t="shared" si="19"/>
        <v>542</v>
      </c>
      <c r="F114" s="31">
        <f t="shared" si="19"/>
        <v>430</v>
      </c>
      <c r="G114" s="32">
        <f t="shared" si="20"/>
        <v>112</v>
      </c>
    </row>
    <row r="115" spans="1:7">
      <c r="A115" s="30" t="str">
        <f>'1º Fase'!F$9</f>
        <v>VOLTA GRANDE</v>
      </c>
      <c r="B115" s="10">
        <f t="shared" si="18"/>
        <v>28</v>
      </c>
      <c r="C115" s="31">
        <f t="shared" si="19"/>
        <v>12</v>
      </c>
      <c r="D115" s="31">
        <f t="shared" si="19"/>
        <v>16</v>
      </c>
      <c r="E115" s="31">
        <f t="shared" si="19"/>
        <v>490</v>
      </c>
      <c r="F115" s="31">
        <f t="shared" si="19"/>
        <v>506</v>
      </c>
      <c r="G115" s="32">
        <f t="shared" si="20"/>
        <v>-16</v>
      </c>
    </row>
    <row r="116" spans="1:7">
      <c r="A116" s="30" t="str">
        <f>'1º Fase'!F$10</f>
        <v>VILDO</v>
      </c>
      <c r="B116" s="10">
        <f t="shared" si="18"/>
        <v>32</v>
      </c>
      <c r="C116" s="31">
        <f t="shared" si="19"/>
        <v>15</v>
      </c>
      <c r="D116" s="31">
        <f t="shared" si="19"/>
        <v>17</v>
      </c>
      <c r="E116" s="31">
        <f t="shared" si="19"/>
        <v>620</v>
      </c>
      <c r="F116" s="31">
        <f t="shared" si="19"/>
        <v>600</v>
      </c>
      <c r="G116" s="32">
        <f t="shared" si="20"/>
        <v>20</v>
      </c>
    </row>
    <row r="117" spans="1:7">
      <c r="A117" s="30" t="str">
        <f>'1º Fase'!F$11</f>
        <v>RONCADOR</v>
      </c>
      <c r="B117" s="10">
        <f t="shared" si="18"/>
        <v>28</v>
      </c>
      <c r="C117" s="31">
        <f t="shared" si="19"/>
        <v>17</v>
      </c>
      <c r="D117" s="31">
        <f t="shared" si="19"/>
        <v>11</v>
      </c>
      <c r="E117" s="31">
        <f t="shared" si="19"/>
        <v>526</v>
      </c>
      <c r="F117" s="31">
        <f t="shared" si="19"/>
        <v>466</v>
      </c>
      <c r="G117" s="32">
        <f t="shared" si="20"/>
        <v>60</v>
      </c>
    </row>
    <row r="118" spans="1:7">
      <c r="A118" s="30" t="str">
        <f>'1º Fase'!F$12</f>
        <v>7 DE MAIO</v>
      </c>
      <c r="B118" s="10">
        <f t="shared" si="18"/>
        <v>28</v>
      </c>
      <c r="C118" s="31">
        <f t="shared" si="19"/>
        <v>12</v>
      </c>
      <c r="D118" s="31">
        <f t="shared" si="19"/>
        <v>16</v>
      </c>
      <c r="E118" s="31">
        <f t="shared" si="19"/>
        <v>454</v>
      </c>
      <c r="F118" s="31">
        <f t="shared" si="19"/>
        <v>504</v>
      </c>
      <c r="G118" s="32">
        <f t="shared" si="20"/>
        <v>-50</v>
      </c>
    </row>
    <row r="119" spans="1:7" ht="13.5" thickBot="1">
      <c r="A119" s="33" t="str">
        <f>'1º Fase'!F$13</f>
        <v>CAÇADOR</v>
      </c>
      <c r="B119" s="34">
        <f t="shared" si="18"/>
        <v>28</v>
      </c>
      <c r="C119" s="35">
        <f t="shared" si="19"/>
        <v>12</v>
      </c>
      <c r="D119" s="35">
        <f t="shared" si="19"/>
        <v>16</v>
      </c>
      <c r="E119" s="35">
        <f t="shared" si="19"/>
        <v>454</v>
      </c>
      <c r="F119" s="35">
        <f t="shared" si="19"/>
        <v>546</v>
      </c>
      <c r="G119" s="36">
        <f t="shared" si="20"/>
        <v>-92</v>
      </c>
    </row>
    <row r="120" spans="1:7" ht="13.5" thickBot="1"/>
    <row r="121" spans="1:7">
      <c r="A121" s="60" t="s">
        <v>68</v>
      </c>
      <c r="B121" s="62" t="s">
        <v>53</v>
      </c>
      <c r="C121" s="62" t="s">
        <v>54</v>
      </c>
      <c r="D121" s="62" t="s">
        <v>55</v>
      </c>
      <c r="E121" s="62" t="s">
        <v>56</v>
      </c>
      <c r="F121" s="62" t="s">
        <v>57</v>
      </c>
      <c r="G121" s="58" t="s">
        <v>58</v>
      </c>
    </row>
    <row r="122" spans="1:7">
      <c r="A122" s="61"/>
      <c r="B122" s="63"/>
      <c r="C122" s="63"/>
      <c r="D122" s="63"/>
      <c r="E122" s="63"/>
      <c r="F122" s="63"/>
      <c r="G122" s="59"/>
    </row>
    <row r="123" spans="1:7">
      <c r="A123" s="30" t="str">
        <f>'1º Fase'!F$5</f>
        <v>13 DE MAIO</v>
      </c>
      <c r="B123" s="10">
        <f t="shared" ref="B123:B131" si="21">SUM(C123:D123)</f>
        <v>0</v>
      </c>
      <c r="C123" s="10">
        <f>'1º Fase'!K17</f>
        <v>0</v>
      </c>
      <c r="D123" s="10">
        <f>'1º Fase'!I17</f>
        <v>0</v>
      </c>
      <c r="E123" s="31"/>
      <c r="F123" s="31"/>
      <c r="G123" s="32">
        <f t="shared" ref="G123:G131" si="22">E123-F123</f>
        <v>0</v>
      </c>
    </row>
    <row r="124" spans="1:7">
      <c r="A124" s="30" t="str">
        <f>'1º Fase'!F$6</f>
        <v>WEIDMANN</v>
      </c>
      <c r="B124" s="10">
        <f t="shared" si="21"/>
        <v>0</v>
      </c>
      <c r="C124" s="10">
        <f>'1º Fase'!I17</f>
        <v>0</v>
      </c>
      <c r="D124" s="10">
        <f>'1º Fase'!K17</f>
        <v>0</v>
      </c>
      <c r="E124" s="31"/>
      <c r="F124" s="31"/>
      <c r="G124" s="32">
        <f t="shared" si="22"/>
        <v>0</v>
      </c>
    </row>
    <row r="125" spans="1:7">
      <c r="A125" s="30" t="str">
        <f>'1º Fase'!F$7</f>
        <v>LAEISZ</v>
      </c>
      <c r="B125" s="10">
        <f t="shared" si="21"/>
        <v>0</v>
      </c>
      <c r="C125" s="10">
        <f>'1º Fase'!K18</f>
        <v>0</v>
      </c>
      <c r="D125" s="10">
        <f>'1º Fase'!I18</f>
        <v>0</v>
      </c>
      <c r="E125" s="31"/>
      <c r="F125" s="31"/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0</v>
      </c>
      <c r="C126" s="10">
        <f>'1º Fase'!I18</f>
        <v>0</v>
      </c>
      <c r="D126" s="10">
        <f>'1º Fase'!K18</f>
        <v>0</v>
      </c>
      <c r="E126" s="31"/>
      <c r="F126" s="31"/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0</v>
      </c>
      <c r="C127" s="10">
        <f>'1º Fase'!K19</f>
        <v>0</v>
      </c>
      <c r="D127" s="10">
        <f>'1º Fase'!I19</f>
        <v>0</v>
      </c>
      <c r="E127" s="31"/>
      <c r="F127" s="31"/>
      <c r="G127" s="32">
        <f t="shared" si="22"/>
        <v>0</v>
      </c>
    </row>
    <row r="128" spans="1:7">
      <c r="A128" s="30" t="str">
        <f>'1º Fase'!F$10</f>
        <v>VILDO</v>
      </c>
      <c r="B128" s="10">
        <f t="shared" si="21"/>
        <v>0</v>
      </c>
      <c r="C128" s="10">
        <f>'1º Fase'!I19</f>
        <v>0</v>
      </c>
      <c r="D128" s="10">
        <f>'1º Fase'!K19</f>
        <v>0</v>
      </c>
      <c r="E128" s="31"/>
      <c r="F128" s="31"/>
      <c r="G128" s="32">
        <f t="shared" si="22"/>
        <v>0</v>
      </c>
    </row>
    <row r="129" spans="1:7">
      <c r="A129" s="30" t="str">
        <f>'1º Fase'!F$11</f>
        <v>RONCADOR</v>
      </c>
      <c r="B129" s="10">
        <f t="shared" si="21"/>
        <v>0</v>
      </c>
      <c r="C129" s="10">
        <f>'1º Fase'!K20</f>
        <v>0</v>
      </c>
      <c r="D129" s="10">
        <f>'1º Fase'!I20</f>
        <v>0</v>
      </c>
      <c r="E129" s="31"/>
      <c r="F129" s="31"/>
      <c r="G129" s="32">
        <f t="shared" si="22"/>
        <v>0</v>
      </c>
    </row>
    <row r="130" spans="1:7">
      <c r="A130" s="30" t="str">
        <f>'1º Fase'!F$12</f>
        <v>7 DE MAIO</v>
      </c>
      <c r="B130" s="10">
        <f t="shared" si="21"/>
        <v>0</v>
      </c>
      <c r="C130" s="10">
        <f>'1º Fase'!I20</f>
        <v>0</v>
      </c>
      <c r="D130" s="10">
        <f>'1º Fase'!K20</f>
        <v>0</v>
      </c>
      <c r="E130" s="31"/>
      <c r="F130" s="31"/>
      <c r="G130" s="32">
        <f t="shared" si="22"/>
        <v>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0" t="s">
        <v>69</v>
      </c>
      <c r="B133" s="62" t="s">
        <v>53</v>
      </c>
      <c r="C133" s="62" t="s">
        <v>54</v>
      </c>
      <c r="D133" s="62" t="s">
        <v>55</v>
      </c>
      <c r="E133" s="62" t="s">
        <v>56</v>
      </c>
      <c r="F133" s="62" t="s">
        <v>57</v>
      </c>
      <c r="G133" s="58" t="s">
        <v>58</v>
      </c>
    </row>
    <row r="134" spans="1:7">
      <c r="A134" s="61"/>
      <c r="B134" s="63"/>
      <c r="C134" s="63"/>
      <c r="D134" s="63"/>
      <c r="E134" s="63"/>
      <c r="F134" s="63"/>
      <c r="G134" s="59"/>
    </row>
    <row r="135" spans="1:7">
      <c r="A135" s="30" t="str">
        <f>'1º Fase'!F$5</f>
        <v>13 DE MAIO</v>
      </c>
      <c r="B135" s="10">
        <f t="shared" ref="B135:B143" si="23">SUM(C135:D135)</f>
        <v>0</v>
      </c>
      <c r="C135" s="10">
        <f>'1º Fase'!I24</f>
        <v>0</v>
      </c>
      <c r="D135" s="10">
        <f>'1º Fase'!K24</f>
        <v>0</v>
      </c>
      <c r="E135" s="31"/>
      <c r="F135" s="31"/>
      <c r="G135" s="32">
        <f t="shared" ref="G135:G143" si="24">E135-F135</f>
        <v>0</v>
      </c>
    </row>
    <row r="136" spans="1:7">
      <c r="A136" s="30" t="str">
        <f>'1º Fase'!F$6</f>
        <v>WEIDMANN</v>
      </c>
      <c r="B136" s="10">
        <f t="shared" si="23"/>
        <v>0</v>
      </c>
      <c r="C136" s="10">
        <f>'1º Fase'!I25</f>
        <v>0</v>
      </c>
      <c r="D136" s="10">
        <f>'1º Fase'!K25</f>
        <v>0</v>
      </c>
      <c r="E136" s="31"/>
      <c r="F136" s="31"/>
      <c r="G136" s="32">
        <f t="shared" si="24"/>
        <v>0</v>
      </c>
    </row>
    <row r="137" spans="1:7">
      <c r="A137" s="30" t="str">
        <f>'1º Fase'!F$7</f>
        <v>LAEISZ</v>
      </c>
      <c r="B137" s="10">
        <f t="shared" si="23"/>
        <v>0</v>
      </c>
      <c r="C137" s="10">
        <f>'1º Fase'!K24</f>
        <v>0</v>
      </c>
      <c r="D137" s="10">
        <f>'1º Fase'!I24</f>
        <v>0</v>
      </c>
      <c r="E137" s="31"/>
      <c r="F137" s="31"/>
      <c r="G137" s="32">
        <f t="shared" si="24"/>
        <v>0</v>
      </c>
    </row>
    <row r="138" spans="1:7">
      <c r="A138" s="30" t="str">
        <f>'1º Fase'!F$8</f>
        <v>DELBER</v>
      </c>
      <c r="B138" s="10">
        <f t="shared" si="23"/>
        <v>0</v>
      </c>
      <c r="C138" s="10">
        <f>'1º Fase'!K26</f>
        <v>0</v>
      </c>
      <c r="D138" s="10">
        <f>'1º Fase'!I26</f>
        <v>0</v>
      </c>
      <c r="E138" s="31"/>
      <c r="F138" s="31"/>
      <c r="G138" s="32">
        <f t="shared" si="24"/>
        <v>0</v>
      </c>
    </row>
    <row r="139" spans="1:7">
      <c r="A139" s="30" t="str">
        <f>'1º Fase'!F$9</f>
        <v>VOLTA GRANDE</v>
      </c>
      <c r="B139" s="10">
        <f t="shared" si="23"/>
        <v>0</v>
      </c>
      <c r="C139" s="10">
        <f>'1º Fase'!I27</f>
        <v>0</v>
      </c>
      <c r="D139" s="10">
        <f>'1º Fase'!K27</f>
        <v>0</v>
      </c>
      <c r="E139" s="31"/>
      <c r="F139" s="31"/>
      <c r="G139" s="32">
        <f t="shared" si="24"/>
        <v>0</v>
      </c>
    </row>
    <row r="140" spans="1:7">
      <c r="A140" s="30" t="str">
        <f>'1º Fase'!F$10</f>
        <v>VILDO</v>
      </c>
      <c r="B140" s="10">
        <f t="shared" si="23"/>
        <v>0</v>
      </c>
      <c r="C140" s="10">
        <f>'1º Fase'!K25</f>
        <v>0</v>
      </c>
      <c r="D140" s="10">
        <f>'1º Fase'!I25</f>
        <v>0</v>
      </c>
      <c r="E140" s="31"/>
      <c r="F140" s="31"/>
      <c r="G140" s="32">
        <f t="shared" si="24"/>
        <v>0</v>
      </c>
    </row>
    <row r="141" spans="1:7">
      <c r="A141" s="30" t="str">
        <f>'1º Fase'!F$11</f>
        <v>RONCADOR</v>
      </c>
      <c r="B141" s="10">
        <f t="shared" si="23"/>
        <v>0</v>
      </c>
      <c r="C141" s="10">
        <f>'1º Fase'!I26</f>
        <v>0</v>
      </c>
      <c r="D141" s="10">
        <f>'1º Fase'!K26</f>
        <v>0</v>
      </c>
      <c r="E141" s="31"/>
      <c r="F141" s="31"/>
      <c r="G141" s="32">
        <f t="shared" si="24"/>
        <v>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0</v>
      </c>
      <c r="C143" s="34">
        <f>'1º Fase'!K27</f>
        <v>0</v>
      </c>
      <c r="D143" s="34">
        <f>'1º Fase'!I27</f>
        <v>0</v>
      </c>
      <c r="E143" s="35"/>
      <c r="F143" s="35"/>
      <c r="G143" s="36">
        <f t="shared" si="24"/>
        <v>0</v>
      </c>
    </row>
    <row r="144" spans="1:7" ht="13.5" thickBot="1"/>
    <row r="145" spans="1:7" ht="12.75" customHeight="1">
      <c r="A145" s="60" t="s">
        <v>70</v>
      </c>
      <c r="B145" s="62" t="s">
        <v>53</v>
      </c>
      <c r="C145" s="62" t="s">
        <v>54</v>
      </c>
      <c r="D145" s="62" t="s">
        <v>55</v>
      </c>
      <c r="E145" s="62" t="s">
        <v>56</v>
      </c>
      <c r="F145" s="62" t="s">
        <v>57</v>
      </c>
      <c r="G145" s="58" t="s">
        <v>58</v>
      </c>
    </row>
    <row r="146" spans="1:7">
      <c r="A146" s="61"/>
      <c r="B146" s="63"/>
      <c r="C146" s="63"/>
      <c r="D146" s="63"/>
      <c r="E146" s="63"/>
      <c r="F146" s="63"/>
      <c r="G146" s="59"/>
    </row>
    <row r="147" spans="1:7">
      <c r="A147" s="30" t="str">
        <f>'1º Fase'!F$5</f>
        <v>13 DE MAIO</v>
      </c>
      <c r="B147" s="10">
        <f t="shared" ref="B147:B155" si="25">SUM(C147:D147)</f>
        <v>0</v>
      </c>
      <c r="C147" s="10">
        <f>'1º Fase'!K31</f>
        <v>0</v>
      </c>
      <c r="D147" s="10">
        <f>'1º Fase'!I31</f>
        <v>0</v>
      </c>
      <c r="E147" s="31"/>
      <c r="F147" s="31"/>
      <c r="G147" s="32">
        <f t="shared" ref="G147:G155" si="26">E147-F147</f>
        <v>0</v>
      </c>
    </row>
    <row r="148" spans="1:7">
      <c r="A148" s="30" t="str">
        <f>'1º Fase'!F$6</f>
        <v>WEIDMANN</v>
      </c>
      <c r="B148" s="10">
        <f t="shared" si="25"/>
        <v>0</v>
      </c>
      <c r="C148" s="10">
        <f>'1º Fase'!K33</f>
        <v>0</v>
      </c>
      <c r="D148" s="10">
        <f>'1º Fase'!I33</f>
        <v>0</v>
      </c>
      <c r="E148" s="31"/>
      <c r="F148" s="31"/>
      <c r="G148" s="32">
        <f t="shared" si="26"/>
        <v>0</v>
      </c>
    </row>
    <row r="149" spans="1:7">
      <c r="A149" s="30" t="str">
        <f>'1º Fase'!F$7</f>
        <v>LAEISZ</v>
      </c>
      <c r="B149" s="10">
        <f t="shared" si="25"/>
        <v>0</v>
      </c>
      <c r="C149" s="10">
        <f>'1º Fase'!I32</f>
        <v>0</v>
      </c>
      <c r="D149" s="10">
        <f>'1º Fase'!K32</f>
        <v>0</v>
      </c>
      <c r="E149" s="31"/>
      <c r="F149" s="31"/>
      <c r="G149" s="32">
        <f t="shared" si="26"/>
        <v>0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0</v>
      </c>
      <c r="C151" s="10">
        <f>'1º Fase'!K34</f>
        <v>0</v>
      </c>
      <c r="D151" s="10">
        <f>'1º Fase'!I34</f>
        <v>0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0</v>
      </c>
      <c r="C152" s="10">
        <f>'1º Fase'!I31</f>
        <v>0</v>
      </c>
      <c r="D152" s="10">
        <f>'1º Fase'!K31</f>
        <v>0</v>
      </c>
      <c r="E152" s="31"/>
      <c r="F152" s="31"/>
      <c r="G152" s="32">
        <f t="shared" si="26"/>
        <v>0</v>
      </c>
    </row>
    <row r="153" spans="1:7">
      <c r="A153" s="30" t="str">
        <f>'1º Fase'!F$11</f>
        <v>RONCADOR</v>
      </c>
      <c r="B153" s="10">
        <f t="shared" si="25"/>
        <v>0</v>
      </c>
      <c r="C153" s="10">
        <f>'1º Fase'!K32</f>
        <v>0</v>
      </c>
      <c r="D153" s="10">
        <f>'1º Fase'!I32</f>
        <v>0</v>
      </c>
      <c r="E153" s="31"/>
      <c r="F153" s="31"/>
      <c r="G153" s="32">
        <f t="shared" si="26"/>
        <v>0</v>
      </c>
    </row>
    <row r="154" spans="1:7">
      <c r="A154" s="30" t="str">
        <f>'1º Fase'!F$12</f>
        <v>7 DE MAIO</v>
      </c>
      <c r="B154" s="10">
        <f t="shared" si="25"/>
        <v>0</v>
      </c>
      <c r="C154" s="10">
        <f>'1º Fase'!I34</f>
        <v>0</v>
      </c>
      <c r="D154" s="10">
        <f>'1º Fase'!K34</f>
        <v>0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0</v>
      </c>
      <c r="C155" s="34">
        <f>'1º Fase'!I33</f>
        <v>0</v>
      </c>
      <c r="D155" s="34">
        <f>'1º Fase'!K33</f>
        <v>0</v>
      </c>
      <c r="E155" s="35"/>
      <c r="F155" s="35"/>
      <c r="G155" s="36">
        <f t="shared" si="26"/>
        <v>0</v>
      </c>
    </row>
    <row r="156" spans="1:7" ht="13.5" thickBot="1"/>
    <row r="157" spans="1:7" ht="12.75" customHeight="1">
      <c r="A157" s="60" t="s">
        <v>71</v>
      </c>
      <c r="B157" s="62" t="s">
        <v>53</v>
      </c>
      <c r="C157" s="62" t="s">
        <v>54</v>
      </c>
      <c r="D157" s="62" t="s">
        <v>55</v>
      </c>
      <c r="E157" s="62" t="s">
        <v>56</v>
      </c>
      <c r="F157" s="62" t="s">
        <v>57</v>
      </c>
      <c r="G157" s="58" t="s">
        <v>58</v>
      </c>
    </row>
    <row r="158" spans="1:7">
      <c r="A158" s="61"/>
      <c r="B158" s="63"/>
      <c r="C158" s="63"/>
      <c r="D158" s="63"/>
      <c r="E158" s="63"/>
      <c r="F158" s="63"/>
      <c r="G158" s="59"/>
    </row>
    <row r="159" spans="1:7">
      <c r="A159" s="30" t="str">
        <f>'1º Fase'!F$5</f>
        <v>13 DE MAIO</v>
      </c>
      <c r="B159" s="10">
        <f t="shared" ref="B159:B167" si="27">SUM(C159:D159)</f>
        <v>0</v>
      </c>
      <c r="C159" s="10">
        <f>'1º Fase'!I38</f>
        <v>0</v>
      </c>
      <c r="D159" s="10">
        <f>'1º Fase'!K38</f>
        <v>0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0</v>
      </c>
      <c r="C160" s="10">
        <f>'1º Fase'!I40</f>
        <v>0</v>
      </c>
      <c r="D160" s="10">
        <f>'1º Fase'!K40</f>
        <v>0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0</v>
      </c>
      <c r="C162" s="10">
        <f>'1º Fase'!K41</f>
        <v>0</v>
      </c>
      <c r="D162" s="10">
        <f>'1º Fase'!I41</f>
        <v>0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0</v>
      </c>
      <c r="C163" s="10">
        <f>'1º Fase'!I41</f>
        <v>0</v>
      </c>
      <c r="D163" s="10">
        <f>'1º Fase'!K41</f>
        <v>0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0</v>
      </c>
      <c r="C164" s="10">
        <f>'1º Fase'!I39</f>
        <v>0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0</v>
      </c>
      <c r="C165" s="10">
        <f>'1º Fase'!K38</f>
        <v>0</v>
      </c>
      <c r="D165" s="10">
        <f>'1º Fase'!I38</f>
        <v>0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0</v>
      </c>
      <c r="C166" s="10">
        <f>'1º Fase'!K40</f>
        <v>0</v>
      </c>
      <c r="D166" s="10">
        <f>'1º Fase'!I40</f>
        <v>0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0</v>
      </c>
      <c r="C167" s="34">
        <f>'1º Fase'!K39</f>
        <v>0</v>
      </c>
      <c r="D167" s="34">
        <f>'1º Fase'!I39</f>
        <v>0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60" t="s">
        <v>72</v>
      </c>
      <c r="B169" s="62" t="s">
        <v>53</v>
      </c>
      <c r="C169" s="62" t="s">
        <v>54</v>
      </c>
      <c r="D169" s="62" t="s">
        <v>55</v>
      </c>
      <c r="E169" s="62" t="s">
        <v>56</v>
      </c>
      <c r="F169" s="62" t="s">
        <v>57</v>
      </c>
      <c r="G169" s="58" t="s">
        <v>58</v>
      </c>
    </row>
    <row r="170" spans="1:7">
      <c r="A170" s="61"/>
      <c r="B170" s="63"/>
      <c r="C170" s="63"/>
      <c r="D170" s="63"/>
      <c r="E170" s="63"/>
      <c r="F170" s="63"/>
      <c r="G170" s="59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0" t="s">
        <v>73</v>
      </c>
      <c r="B181" s="62" t="s">
        <v>53</v>
      </c>
      <c r="C181" s="62" t="s">
        <v>54</v>
      </c>
      <c r="D181" s="62" t="s">
        <v>55</v>
      </c>
      <c r="E181" s="62" t="s">
        <v>56</v>
      </c>
      <c r="F181" s="62" t="s">
        <v>57</v>
      </c>
      <c r="G181" s="58" t="s">
        <v>58</v>
      </c>
    </row>
    <row r="182" spans="1:7">
      <c r="A182" s="61"/>
      <c r="B182" s="63"/>
      <c r="C182" s="63"/>
      <c r="D182" s="63"/>
      <c r="E182" s="63"/>
      <c r="F182" s="63"/>
      <c r="G182" s="59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0" t="s">
        <v>74</v>
      </c>
      <c r="B193" s="62" t="s">
        <v>53</v>
      </c>
      <c r="C193" s="62" t="s">
        <v>54</v>
      </c>
      <c r="D193" s="62" t="s">
        <v>55</v>
      </c>
      <c r="E193" s="62" t="s">
        <v>56</v>
      </c>
      <c r="F193" s="62" t="s">
        <v>57</v>
      </c>
      <c r="G193" s="58" t="s">
        <v>58</v>
      </c>
    </row>
    <row r="194" spans="1:7">
      <c r="A194" s="61"/>
      <c r="B194" s="63"/>
      <c r="C194" s="63"/>
      <c r="D194" s="63"/>
      <c r="E194" s="63"/>
      <c r="F194" s="63"/>
      <c r="G194" s="59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0" t="s">
        <v>75</v>
      </c>
      <c r="B205" s="62" t="s">
        <v>53</v>
      </c>
      <c r="C205" s="62" t="s">
        <v>54</v>
      </c>
      <c r="D205" s="62" t="s">
        <v>55</v>
      </c>
      <c r="E205" s="62" t="s">
        <v>56</v>
      </c>
      <c r="F205" s="62" t="s">
        <v>57</v>
      </c>
      <c r="G205" s="58" t="s">
        <v>58</v>
      </c>
    </row>
    <row r="206" spans="1:7">
      <c r="A206" s="61"/>
      <c r="B206" s="63"/>
      <c r="C206" s="63"/>
      <c r="D206" s="63"/>
      <c r="E206" s="63"/>
      <c r="F206" s="63"/>
      <c r="G206" s="59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0" t="s">
        <v>76</v>
      </c>
      <c r="B217" s="62" t="s">
        <v>53</v>
      </c>
      <c r="C217" s="62" t="s">
        <v>54</v>
      </c>
      <c r="D217" s="62" t="s">
        <v>55</v>
      </c>
      <c r="E217" s="62" t="s">
        <v>56</v>
      </c>
      <c r="F217" s="62" t="s">
        <v>57</v>
      </c>
      <c r="G217" s="58" t="s">
        <v>58</v>
      </c>
    </row>
    <row r="218" spans="1:7">
      <c r="A218" s="61"/>
      <c r="B218" s="63"/>
      <c r="C218" s="63"/>
      <c r="D218" s="63"/>
      <c r="E218" s="63"/>
      <c r="F218" s="63"/>
      <c r="G218" s="59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0" t="s">
        <v>77</v>
      </c>
      <c r="B229" s="62" t="s">
        <v>53</v>
      </c>
      <c r="C229" s="62" t="s">
        <v>54</v>
      </c>
      <c r="D229" s="62" t="s">
        <v>55</v>
      </c>
      <c r="E229" s="62" t="s">
        <v>56</v>
      </c>
      <c r="F229" s="62" t="s">
        <v>57</v>
      </c>
      <c r="G229" s="58" t="s">
        <v>58</v>
      </c>
    </row>
    <row r="230" spans="1:7">
      <c r="A230" s="61"/>
      <c r="B230" s="63"/>
      <c r="C230" s="63"/>
      <c r="D230" s="63"/>
      <c r="E230" s="63"/>
      <c r="F230" s="63"/>
      <c r="G230" s="59"/>
    </row>
    <row r="231" spans="1:7">
      <c r="A231" s="30" t="str">
        <f>'1º Fase'!F$5</f>
        <v>13 DE MAIO</v>
      </c>
      <c r="B231" s="10">
        <f t="shared" ref="B231:B239" si="39">SUM(C231:D231)</f>
        <v>0</v>
      </c>
      <c r="C231" s="31">
        <f t="shared" ref="C231:F239" si="40">C123+C135+C147+C159+C171+C183+C195+C207+C219</f>
        <v>0</v>
      </c>
      <c r="D231" s="31">
        <f t="shared" si="40"/>
        <v>0</v>
      </c>
      <c r="E231" s="31">
        <f t="shared" si="40"/>
        <v>0</v>
      </c>
      <c r="F231" s="31">
        <f t="shared" si="40"/>
        <v>0</v>
      </c>
      <c r="G231" s="32">
        <f t="shared" ref="G231:G239" si="41">E231-F231</f>
        <v>0</v>
      </c>
    </row>
    <row r="232" spans="1:7">
      <c r="A232" s="30" t="str">
        <f>'1º Fase'!F$6</f>
        <v>WEIDMANN</v>
      </c>
      <c r="B232" s="10">
        <f t="shared" si="39"/>
        <v>0</v>
      </c>
      <c r="C232" s="31">
        <f t="shared" si="40"/>
        <v>0</v>
      </c>
      <c r="D232" s="31">
        <f t="shared" si="40"/>
        <v>0</v>
      </c>
      <c r="E232" s="31">
        <f t="shared" si="40"/>
        <v>0</v>
      </c>
      <c r="F232" s="31">
        <f t="shared" si="40"/>
        <v>0</v>
      </c>
      <c r="G232" s="32">
        <f t="shared" si="41"/>
        <v>0</v>
      </c>
    </row>
    <row r="233" spans="1:7">
      <c r="A233" s="30" t="str">
        <f>'1º Fase'!F$7</f>
        <v>LAEISZ</v>
      </c>
      <c r="B233" s="10">
        <f t="shared" si="39"/>
        <v>0</v>
      </c>
      <c r="C233" s="31">
        <f t="shared" si="40"/>
        <v>0</v>
      </c>
      <c r="D233" s="31">
        <f t="shared" si="40"/>
        <v>0</v>
      </c>
      <c r="E233" s="31">
        <f t="shared" si="40"/>
        <v>0</v>
      </c>
      <c r="F233" s="31">
        <f t="shared" si="40"/>
        <v>0</v>
      </c>
      <c r="G233" s="32">
        <f t="shared" si="41"/>
        <v>0</v>
      </c>
    </row>
    <row r="234" spans="1:7">
      <c r="A234" s="30" t="str">
        <f>'1º Fase'!F$8</f>
        <v>DELBER</v>
      </c>
      <c r="B234" s="10">
        <f t="shared" si="39"/>
        <v>0</v>
      </c>
      <c r="C234" s="31">
        <f t="shared" si="40"/>
        <v>0</v>
      </c>
      <c r="D234" s="31">
        <f t="shared" si="40"/>
        <v>0</v>
      </c>
      <c r="E234" s="31">
        <f t="shared" si="40"/>
        <v>0</v>
      </c>
      <c r="F234" s="31">
        <f t="shared" si="40"/>
        <v>0</v>
      </c>
      <c r="G234" s="32">
        <f t="shared" si="41"/>
        <v>0</v>
      </c>
    </row>
    <row r="235" spans="1:7">
      <c r="A235" s="30" t="str">
        <f>'1º Fase'!F$9</f>
        <v>VOLTA GRANDE</v>
      </c>
      <c r="B235" s="10">
        <f t="shared" si="39"/>
        <v>0</v>
      </c>
      <c r="C235" s="31">
        <f t="shared" si="40"/>
        <v>0</v>
      </c>
      <c r="D235" s="31">
        <f t="shared" si="40"/>
        <v>0</v>
      </c>
      <c r="E235" s="31">
        <f t="shared" si="40"/>
        <v>0</v>
      </c>
      <c r="F235" s="31">
        <f t="shared" si="40"/>
        <v>0</v>
      </c>
      <c r="G235" s="32">
        <f t="shared" si="41"/>
        <v>0</v>
      </c>
    </row>
    <row r="236" spans="1:7">
      <c r="A236" s="30" t="str">
        <f>'1º Fase'!F$10</f>
        <v>VILDO</v>
      </c>
      <c r="B236" s="10">
        <f t="shared" si="39"/>
        <v>0</v>
      </c>
      <c r="C236" s="31">
        <f t="shared" si="40"/>
        <v>0</v>
      </c>
      <c r="D236" s="31">
        <f t="shared" si="40"/>
        <v>0</v>
      </c>
      <c r="E236" s="31">
        <f t="shared" si="40"/>
        <v>0</v>
      </c>
      <c r="F236" s="31">
        <f t="shared" si="40"/>
        <v>0</v>
      </c>
      <c r="G236" s="32">
        <f t="shared" si="41"/>
        <v>0</v>
      </c>
    </row>
    <row r="237" spans="1:7">
      <c r="A237" s="30" t="str">
        <f>'1º Fase'!F$11</f>
        <v>RONCADOR</v>
      </c>
      <c r="B237" s="10">
        <f t="shared" si="39"/>
        <v>0</v>
      </c>
      <c r="C237" s="31">
        <f t="shared" si="40"/>
        <v>0</v>
      </c>
      <c r="D237" s="31">
        <f t="shared" si="40"/>
        <v>0</v>
      </c>
      <c r="E237" s="31">
        <f t="shared" si="40"/>
        <v>0</v>
      </c>
      <c r="F237" s="31">
        <f t="shared" si="40"/>
        <v>0</v>
      </c>
      <c r="G237" s="32">
        <f t="shared" si="41"/>
        <v>0</v>
      </c>
    </row>
    <row r="238" spans="1:7">
      <c r="A238" s="30" t="str">
        <f>'1º Fase'!F$12</f>
        <v>7 DE MAIO</v>
      </c>
      <c r="B238" s="10">
        <f t="shared" si="39"/>
        <v>0</v>
      </c>
      <c r="C238" s="31">
        <f t="shared" si="40"/>
        <v>0</v>
      </c>
      <c r="D238" s="31">
        <f t="shared" si="40"/>
        <v>0</v>
      </c>
      <c r="E238" s="31">
        <f t="shared" si="40"/>
        <v>0</v>
      </c>
      <c r="F238" s="31">
        <f t="shared" si="40"/>
        <v>0</v>
      </c>
      <c r="G238" s="32">
        <f t="shared" si="41"/>
        <v>0</v>
      </c>
    </row>
    <row r="239" spans="1:7" ht="13.5" thickBot="1">
      <c r="A239" s="33" t="str">
        <f>'1º Fase'!F$13</f>
        <v>CAÇADOR</v>
      </c>
      <c r="B239" s="34">
        <f t="shared" si="39"/>
        <v>0</v>
      </c>
      <c r="C239" s="35">
        <f t="shared" si="40"/>
        <v>0</v>
      </c>
      <c r="D239" s="35">
        <f t="shared" si="40"/>
        <v>0</v>
      </c>
      <c r="E239" s="35">
        <f t="shared" si="40"/>
        <v>0</v>
      </c>
      <c r="F239" s="35">
        <f t="shared" si="40"/>
        <v>0</v>
      </c>
      <c r="G239" s="36">
        <f t="shared" si="41"/>
        <v>0</v>
      </c>
    </row>
    <row r="242" spans="1:7" ht="13.5" thickBot="1"/>
    <row r="243" spans="1:7" ht="12.75" customHeight="1">
      <c r="A243" s="60" t="s">
        <v>78</v>
      </c>
      <c r="B243" s="62" t="s">
        <v>53</v>
      </c>
      <c r="C243" s="62" t="s">
        <v>54</v>
      </c>
      <c r="D243" s="62" t="s">
        <v>55</v>
      </c>
      <c r="E243" s="62" t="s">
        <v>56</v>
      </c>
      <c r="F243" s="62" t="s">
        <v>57</v>
      </c>
      <c r="G243" s="58" t="s">
        <v>58</v>
      </c>
    </row>
    <row r="244" spans="1:7">
      <c r="A244" s="61"/>
      <c r="B244" s="63"/>
      <c r="C244" s="63"/>
      <c r="D244" s="63"/>
      <c r="E244" s="63"/>
      <c r="F244" s="63"/>
      <c r="G244" s="59"/>
    </row>
    <row r="245" spans="1:7">
      <c r="A245" s="30" t="str">
        <f>'1º Fase'!F$5</f>
        <v>13 DE MAIO</v>
      </c>
      <c r="B245" s="10">
        <f t="shared" ref="B245:B253" si="42">SUM(C245:D245)</f>
        <v>28</v>
      </c>
      <c r="C245" s="31">
        <f t="shared" ref="C245:F253" si="43">C111+C231</f>
        <v>16</v>
      </c>
      <c r="D245" s="31">
        <f t="shared" si="43"/>
        <v>12</v>
      </c>
      <c r="E245" s="31">
        <f t="shared" si="43"/>
        <v>522</v>
      </c>
      <c r="F245" s="31">
        <f t="shared" si="43"/>
        <v>512</v>
      </c>
      <c r="G245" s="32">
        <f t="shared" ref="G245:G253" si="44">E245-F245</f>
        <v>10</v>
      </c>
    </row>
    <row r="246" spans="1:7">
      <c r="A246" s="30" t="str">
        <f>'1º Fase'!F$6</f>
        <v>WEIDMANN</v>
      </c>
      <c r="B246" s="10">
        <f t="shared" si="42"/>
        <v>28</v>
      </c>
      <c r="C246" s="31">
        <f t="shared" si="43"/>
        <v>17</v>
      </c>
      <c r="D246" s="31">
        <f t="shared" si="43"/>
        <v>11</v>
      </c>
      <c r="E246" s="31">
        <f t="shared" si="43"/>
        <v>522</v>
      </c>
      <c r="F246" s="31">
        <f t="shared" si="43"/>
        <v>454</v>
      </c>
      <c r="G246" s="32">
        <f t="shared" si="44"/>
        <v>68</v>
      </c>
    </row>
    <row r="247" spans="1:7">
      <c r="A247" s="30" t="str">
        <f>'1º Fase'!F$7</f>
        <v>LAEISZ</v>
      </c>
      <c r="B247" s="10">
        <f t="shared" si="42"/>
        <v>28</v>
      </c>
      <c r="C247" s="31">
        <f t="shared" si="43"/>
        <v>9</v>
      </c>
      <c r="D247" s="31">
        <f t="shared" si="43"/>
        <v>19</v>
      </c>
      <c r="E247" s="31">
        <f t="shared" si="43"/>
        <v>458</v>
      </c>
      <c r="F247" s="31">
        <f t="shared" si="43"/>
        <v>570</v>
      </c>
      <c r="G247" s="32">
        <f t="shared" si="44"/>
        <v>-112</v>
      </c>
    </row>
    <row r="248" spans="1:7">
      <c r="A248" s="30" t="str">
        <f>'1º Fase'!F$8</f>
        <v>DELBER</v>
      </c>
      <c r="B248" s="10">
        <f t="shared" si="42"/>
        <v>28</v>
      </c>
      <c r="C248" s="31">
        <f t="shared" si="43"/>
        <v>18</v>
      </c>
      <c r="D248" s="31">
        <f t="shared" si="43"/>
        <v>10</v>
      </c>
      <c r="E248" s="31">
        <f t="shared" si="43"/>
        <v>542</v>
      </c>
      <c r="F248" s="31">
        <f t="shared" si="43"/>
        <v>430</v>
      </c>
      <c r="G248" s="32">
        <f t="shared" si="44"/>
        <v>112</v>
      </c>
    </row>
    <row r="249" spans="1:7">
      <c r="A249" s="30" t="str">
        <f>'1º Fase'!F$9</f>
        <v>VOLTA GRANDE</v>
      </c>
      <c r="B249" s="10">
        <f t="shared" si="42"/>
        <v>28</v>
      </c>
      <c r="C249" s="31">
        <f t="shared" si="43"/>
        <v>12</v>
      </c>
      <c r="D249" s="31">
        <f t="shared" si="43"/>
        <v>16</v>
      </c>
      <c r="E249" s="31">
        <f t="shared" si="43"/>
        <v>490</v>
      </c>
      <c r="F249" s="31">
        <f t="shared" si="43"/>
        <v>506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32</v>
      </c>
      <c r="C250" s="31">
        <f t="shared" si="43"/>
        <v>15</v>
      </c>
      <c r="D250" s="31">
        <f t="shared" si="43"/>
        <v>17</v>
      </c>
      <c r="E250" s="31">
        <f t="shared" si="43"/>
        <v>620</v>
      </c>
      <c r="F250" s="31">
        <f t="shared" si="43"/>
        <v>600</v>
      </c>
      <c r="G250" s="32">
        <f t="shared" si="44"/>
        <v>20</v>
      </c>
    </row>
    <row r="251" spans="1:7">
      <c r="A251" s="30" t="str">
        <f>'1º Fase'!F$11</f>
        <v>RONCADOR</v>
      </c>
      <c r="B251" s="10">
        <f t="shared" si="42"/>
        <v>28</v>
      </c>
      <c r="C251" s="31">
        <f t="shared" si="43"/>
        <v>17</v>
      </c>
      <c r="D251" s="31">
        <f t="shared" si="43"/>
        <v>11</v>
      </c>
      <c r="E251" s="31">
        <f t="shared" si="43"/>
        <v>526</v>
      </c>
      <c r="F251" s="31">
        <f t="shared" si="43"/>
        <v>466</v>
      </c>
      <c r="G251" s="32">
        <f t="shared" si="44"/>
        <v>60</v>
      </c>
    </row>
    <row r="252" spans="1:7">
      <c r="A252" s="30" t="str">
        <f>'1º Fase'!F$12</f>
        <v>7 DE MAIO</v>
      </c>
      <c r="B252" s="10">
        <f t="shared" si="42"/>
        <v>28</v>
      </c>
      <c r="C252" s="31">
        <f t="shared" si="43"/>
        <v>12</v>
      </c>
      <c r="D252" s="31">
        <f t="shared" si="43"/>
        <v>16</v>
      </c>
      <c r="E252" s="31">
        <f t="shared" si="43"/>
        <v>454</v>
      </c>
      <c r="F252" s="31">
        <f t="shared" si="43"/>
        <v>504</v>
      </c>
      <c r="G252" s="32">
        <f t="shared" si="44"/>
        <v>-50</v>
      </c>
    </row>
    <row r="253" spans="1:7" ht="13.5" thickBot="1">
      <c r="A253" s="33" t="str">
        <f>'1º Fase'!F$13</f>
        <v>CAÇADOR</v>
      </c>
      <c r="B253" s="34">
        <f t="shared" si="42"/>
        <v>28</v>
      </c>
      <c r="C253" s="35">
        <f t="shared" si="43"/>
        <v>12</v>
      </c>
      <c r="D253" s="35">
        <f t="shared" si="43"/>
        <v>16</v>
      </c>
      <c r="E253" s="35">
        <f t="shared" si="43"/>
        <v>454</v>
      </c>
      <c r="F253" s="35">
        <f t="shared" si="43"/>
        <v>546</v>
      </c>
      <c r="G253" s="36">
        <f t="shared" si="44"/>
        <v>-92</v>
      </c>
    </row>
  </sheetData>
  <mergeCells count="147"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AC26" sqref="AC26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3"/>
      <c r="Q5" s="43"/>
      <c r="R5" s="43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>
      <c r="A6" s="9" t="str">
        <f>'1º Fase'!F7</f>
        <v>LAEISZ</v>
      </c>
      <c r="B6" s="43"/>
      <c r="C6" s="43"/>
      <c r="D6" s="43"/>
      <c r="E6" s="43"/>
      <c r="F6" s="43"/>
      <c r="G6" s="43"/>
      <c r="H6" s="43"/>
      <c r="I6" s="43"/>
      <c r="J6" s="43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A11" s="9" t="str">
        <f>'1º Fase'!F12</f>
        <v>7 DE MAIO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2014-04-17T11:04:27Z</cp:lastPrinted>
  <dcterms:created xsi:type="dcterms:W3CDTF">2005-02-02T18:17:44Z</dcterms:created>
  <dcterms:modified xsi:type="dcterms:W3CDTF">2014-04-23T13:06:03Z</dcterms:modified>
</cp:coreProperties>
</file>